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1905" windowWidth="14445" windowHeight="6990" tabRatio="610" activeTab="0"/>
  </bookViews>
  <sheets>
    <sheet name="Webpage" sheetId="1" r:id="rId1"/>
  </sheets>
  <definedNames>
    <definedName name="_xlnm._FilterDatabase" localSheetId="0" hidden="1">'Webpage'!$A$7:$K$2558</definedName>
  </definedNames>
  <calcPr fullCalcOnLoad="1"/>
</workbook>
</file>

<file path=xl/sharedStrings.xml><?xml version="1.0" encoding="utf-8"?>
<sst xmlns="http://schemas.openxmlformats.org/spreadsheetml/2006/main" count="6633" uniqueCount="1605">
  <si>
    <t>Get In Line debuts</t>
  </si>
  <si>
    <t>Full Band Deed Is Done, Too Much debuts</t>
  </si>
  <si>
    <t>Drive In Drive Out Music debuts</t>
  </si>
  <si>
    <t>David Ryan Harris, Dionne Farris</t>
  </si>
  <si>
    <t>Syracuse, NY</t>
  </si>
  <si>
    <t>95X Radio Studios</t>
  </si>
  <si>
    <t>Newbury Sound Studios</t>
  </si>
  <si>
    <t>Undisclosed Location</t>
  </si>
  <si>
    <t>12.07.98 dm filler</t>
  </si>
  <si>
    <t>Max 95.7 Living Room</t>
  </si>
  <si>
    <t>Kirby Fieldhouse</t>
  </si>
  <si>
    <t>Easton, PA</t>
  </si>
  <si>
    <t>Last Full Band BWBF</t>
  </si>
  <si>
    <t>93.01.19</t>
  </si>
  <si>
    <t>93.01.20</t>
  </si>
  <si>
    <t>93.01.26</t>
  </si>
  <si>
    <t>93.01.27</t>
  </si>
  <si>
    <t>93.02.04</t>
  </si>
  <si>
    <t>93.02.09</t>
  </si>
  <si>
    <t>93.02.11</t>
  </si>
  <si>
    <t>93.02.17</t>
  </si>
  <si>
    <t>93.03.02</t>
  </si>
  <si>
    <t>93.03.03</t>
  </si>
  <si>
    <t>93.03.09</t>
  </si>
  <si>
    <t>93.03.12</t>
  </si>
  <si>
    <t>93.03.17</t>
  </si>
  <si>
    <t>93.03.18</t>
  </si>
  <si>
    <t>93.03.23</t>
  </si>
  <si>
    <t>93.03.27</t>
  </si>
  <si>
    <t>93.04.07</t>
  </si>
  <si>
    <t>93.04.09</t>
  </si>
  <si>
    <t>95.03.27</t>
  </si>
  <si>
    <t>Double Take Bootleg</t>
  </si>
  <si>
    <t>**</t>
  </si>
  <si>
    <t>D &amp; T</t>
  </si>
  <si>
    <t>D M</t>
  </si>
  <si>
    <t>D M B</t>
  </si>
  <si>
    <t>93.04.14</t>
  </si>
  <si>
    <t>93.04.22</t>
  </si>
  <si>
    <t>93.04.30</t>
  </si>
  <si>
    <t>93.05.04</t>
  </si>
  <si>
    <t>93.05.19</t>
  </si>
  <si>
    <t>93.05.21</t>
  </si>
  <si>
    <t>93.05.25</t>
  </si>
  <si>
    <t>93.05.27</t>
  </si>
  <si>
    <t>93.06.15</t>
  </si>
  <si>
    <t>93.06.16</t>
  </si>
  <si>
    <t>93.06.21</t>
  </si>
  <si>
    <t>93.06.23</t>
  </si>
  <si>
    <t>93.06.24</t>
  </si>
  <si>
    <t>93.06.26</t>
  </si>
  <si>
    <t>93.07.06</t>
  </si>
  <si>
    <t>93.07.26</t>
  </si>
  <si>
    <t>93.07.27</t>
  </si>
  <si>
    <t>93.08.17</t>
  </si>
  <si>
    <t>93.08.19</t>
  </si>
  <si>
    <t>93.08.31</t>
  </si>
  <si>
    <t>93.09.08</t>
  </si>
  <si>
    <t>93.09.16</t>
  </si>
  <si>
    <t>93.09.21</t>
  </si>
  <si>
    <t>93.10.30</t>
  </si>
  <si>
    <t>93.11.02</t>
  </si>
  <si>
    <t>93.11.09</t>
  </si>
  <si>
    <t>93.11.13</t>
  </si>
  <si>
    <t>93.11.16</t>
  </si>
  <si>
    <t>93.11.23</t>
  </si>
  <si>
    <t>93.11.24</t>
  </si>
  <si>
    <t>93.11.26</t>
  </si>
  <si>
    <t>93.12.03</t>
  </si>
  <si>
    <t>93.12.07</t>
  </si>
  <si>
    <t>93.12.08</t>
  </si>
  <si>
    <t>93.12.10</t>
  </si>
  <si>
    <t>93.12.12</t>
  </si>
  <si>
    <t>93.12.28</t>
  </si>
  <si>
    <t>93.12.31</t>
  </si>
  <si>
    <t>02.07.26</t>
  </si>
  <si>
    <t>Winter Park American Music Fest.</t>
  </si>
  <si>
    <t>Winter Park, CO</t>
  </si>
  <si>
    <t>The Vogue Theatre</t>
  </si>
  <si>
    <t>Indianapolis, IN</t>
  </si>
  <si>
    <t>Rusted Root</t>
  </si>
  <si>
    <t>Austin City Limits</t>
  </si>
  <si>
    <t>Emmylou Harris</t>
  </si>
  <si>
    <t>91.08.21</t>
  </si>
  <si>
    <t>Robins Center</t>
  </si>
  <si>
    <t>Glastonbury Festival</t>
  </si>
  <si>
    <t>England, UK</t>
  </si>
  <si>
    <t>Dave &amp; Tim</t>
  </si>
  <si>
    <t>02.09.06</t>
  </si>
  <si>
    <t>02.09.07</t>
  </si>
  <si>
    <t>02.09.08</t>
  </si>
  <si>
    <t>02.09.21</t>
  </si>
  <si>
    <t>Radio Interview</t>
  </si>
  <si>
    <t>Modern Rock Live</t>
  </si>
  <si>
    <t>Saratoga Performing Arts Center</t>
  </si>
  <si>
    <t>Bela Fleck</t>
  </si>
  <si>
    <t>Benchwarmers</t>
  </si>
  <si>
    <t>95.03.17</t>
  </si>
  <si>
    <t>94.01.29</t>
  </si>
  <si>
    <t>94.02.04</t>
  </si>
  <si>
    <t>94.02.05</t>
  </si>
  <si>
    <t>94.02.21</t>
  </si>
  <si>
    <t>94.03.04</t>
  </si>
  <si>
    <t>94.03.07</t>
  </si>
  <si>
    <t>94.03.10</t>
  </si>
  <si>
    <t>94.03.19</t>
  </si>
  <si>
    <t>94.03.26</t>
  </si>
  <si>
    <t>94.04.05</t>
  </si>
  <si>
    <t>94.04.06</t>
  </si>
  <si>
    <t>94.04.07</t>
  </si>
  <si>
    <t>94.04.13</t>
  </si>
  <si>
    <t>94.04.14</t>
  </si>
  <si>
    <t>94.04.21</t>
  </si>
  <si>
    <t>94.07.21</t>
  </si>
  <si>
    <t>94.07.27</t>
  </si>
  <si>
    <t>94.07.28</t>
  </si>
  <si>
    <t>94.07.30</t>
  </si>
  <si>
    <t>94.08.12</t>
  </si>
  <si>
    <t>94.08.13</t>
  </si>
  <si>
    <t>94.08.20</t>
  </si>
  <si>
    <t>94.08.24</t>
  </si>
  <si>
    <t>94.08.25</t>
  </si>
  <si>
    <t>94.08.26</t>
  </si>
  <si>
    <t>94.08.27</t>
  </si>
  <si>
    <t>94.09.04</t>
  </si>
  <si>
    <t>94.09.28</t>
  </si>
  <si>
    <t>94.09.30</t>
  </si>
  <si>
    <t>94.10.06</t>
  </si>
  <si>
    <t>94.10.08</t>
  </si>
  <si>
    <t>94.10.12</t>
  </si>
  <si>
    <t>Retracked</t>
  </si>
  <si>
    <t>Acoustic Duo</t>
  </si>
  <si>
    <t>MP3?</t>
  </si>
  <si>
    <t>02.07.15</t>
  </si>
  <si>
    <t>B</t>
  </si>
  <si>
    <t>94.10.15</t>
  </si>
  <si>
    <t>94.10.21</t>
  </si>
  <si>
    <t>94.10.27</t>
  </si>
  <si>
    <t>94.11.14</t>
  </si>
  <si>
    <t>94.11.18</t>
  </si>
  <si>
    <t>94.11.19</t>
  </si>
  <si>
    <t>94.11.29</t>
  </si>
  <si>
    <t>94.12.02</t>
  </si>
  <si>
    <t>94.12.03</t>
  </si>
  <si>
    <t>94.12.04</t>
  </si>
  <si>
    <t>94.12.31</t>
  </si>
  <si>
    <t>95.01.26</t>
  </si>
  <si>
    <t>Toronto, ON</t>
  </si>
  <si>
    <t>Trinity College</t>
  </si>
  <si>
    <t>Chameleon Club</t>
  </si>
  <si>
    <t>The Muse</t>
  </si>
  <si>
    <t>Nantucket, MA</t>
  </si>
  <si>
    <t>Wetlands Preserve</t>
  </si>
  <si>
    <t>Chi Pi Fraternity</t>
  </si>
  <si>
    <t>Hoyt Street Bar &amp; Grill</t>
  </si>
  <si>
    <t>Lewis</t>
  </si>
  <si>
    <t>Norfolk, VA</t>
  </si>
  <si>
    <t>The Bayou</t>
  </si>
  <si>
    <t>Washington, DC</t>
  </si>
  <si>
    <t>Ivory Tusk</t>
  </si>
  <si>
    <t>Tuscaloosa, AL</t>
  </si>
  <si>
    <t>Auburn Indoor Arena</t>
  </si>
  <si>
    <t>Auburn, AL</t>
  </si>
  <si>
    <t>The Birchmere</t>
  </si>
  <si>
    <t>Waterloo</t>
  </si>
  <si>
    <t>Stanhope, NJ</t>
  </si>
  <si>
    <t>Arlington, VA</t>
  </si>
  <si>
    <t>Lee's Palace</t>
  </si>
  <si>
    <t>Avalon</t>
  </si>
  <si>
    <t>Stone Balloon</t>
  </si>
  <si>
    <t>Newark, DE</t>
  </si>
  <si>
    <t>Oak Mountain Amphitheatre</t>
  </si>
  <si>
    <t>Pelham, AL</t>
  </si>
  <si>
    <t>Mississippi Nights</t>
  </si>
  <si>
    <t>St. Louis, MO</t>
  </si>
  <si>
    <t>Recreation Hall</t>
  </si>
  <si>
    <t>Davis, CA</t>
  </si>
  <si>
    <t>Great American Music Hall</t>
  </si>
  <si>
    <t>Mariott Hotel</t>
  </si>
  <si>
    <t>Memorial Auditorium</t>
  </si>
  <si>
    <t>Burlington, VT</t>
  </si>
  <si>
    <t>Tower Theatre</t>
  </si>
  <si>
    <t>Upper Darby, PA</t>
  </si>
  <si>
    <t>Carpenter Center</t>
  </si>
  <si>
    <t>Warfield Theatre</t>
  </si>
  <si>
    <t>Lakewood Amphitheatre</t>
  </si>
  <si>
    <t>Walnut Creek Amphitheatre</t>
  </si>
  <si>
    <t>Music Hall</t>
  </si>
  <si>
    <t>Austin, TX</t>
  </si>
  <si>
    <t>The Soma</t>
  </si>
  <si>
    <t>San Diego, CA</t>
  </si>
  <si>
    <t>Universal Amphitheatre</t>
  </si>
  <si>
    <t>Los Angeles, CA</t>
  </si>
  <si>
    <t>Culbert Amphitheatre</t>
  </si>
  <si>
    <t>Greek Theatre</t>
  </si>
  <si>
    <t>Berkley, CA</t>
  </si>
  <si>
    <t>Marcus Amphitheatre</t>
  </si>
  <si>
    <t>Milwaukee, WI</t>
  </si>
  <si>
    <t>Great Woods Amphitheatre</t>
  </si>
  <si>
    <t>Mansfield, MA</t>
  </si>
  <si>
    <t>The Orhpeum Theatre</t>
  </si>
  <si>
    <t>West Gym</t>
  </si>
  <si>
    <t>Binghamton, NY</t>
  </si>
  <si>
    <t>Water Wine Jam w/ Popper</t>
  </si>
  <si>
    <t>Louie Louie</t>
  </si>
  <si>
    <t>Birmingham, AL</t>
  </si>
  <si>
    <t>Lefrak Hall</t>
  </si>
  <si>
    <t>Amhurst, MA</t>
  </si>
  <si>
    <t>Flynn Theatre</t>
  </si>
  <si>
    <t>Vertical Horizon</t>
  </si>
  <si>
    <t>Nashville, TN</t>
  </si>
  <si>
    <t>Leede Arena</t>
  </si>
  <si>
    <t>Hanover, NH</t>
  </si>
  <si>
    <t>Whitmore Center</t>
  </si>
  <si>
    <t>Durham, NH</t>
  </si>
  <si>
    <t>Concert Hall</t>
  </si>
  <si>
    <t>Jewish Mother</t>
  </si>
  <si>
    <t>Riverbend Amphitheatre</t>
  </si>
  <si>
    <t>Darien Lake, NY</t>
  </si>
  <si>
    <t>Blind Pig</t>
  </si>
  <si>
    <t>Ann Arbor, MI</t>
  </si>
  <si>
    <t>Club Metronome</t>
  </si>
  <si>
    <t>Athens Jam &gt; Seek Up</t>
  </si>
  <si>
    <t>Vernon Downs</t>
  </si>
  <si>
    <t>Vernon, NY</t>
  </si>
  <si>
    <t>103.7 The Mountain Studios</t>
  </si>
  <si>
    <t>Roskilde Festival</t>
  </si>
  <si>
    <t>Roskilde, Denmark</t>
  </si>
  <si>
    <t>Town Hall</t>
  </si>
  <si>
    <t>US Air Arena</t>
  </si>
  <si>
    <t>Landover, MD</t>
  </si>
  <si>
    <t>Spectrum Arena</t>
  </si>
  <si>
    <t>United Center</t>
  </si>
  <si>
    <t>Assembly Hall</t>
  </si>
  <si>
    <t>Champaign, IL</t>
  </si>
  <si>
    <t>Deer Creek Music Center</t>
  </si>
  <si>
    <t>Tinley Park, IL</t>
  </si>
  <si>
    <t>Alpine Valley Music Theatre</t>
  </si>
  <si>
    <t>Q101 Studios</t>
  </si>
  <si>
    <t>XRT Studios</t>
  </si>
  <si>
    <t>Continental Airlines Area</t>
  </si>
  <si>
    <t>WTMX Studios</t>
  </si>
  <si>
    <t>Chicago Cultural Center</t>
  </si>
  <si>
    <t>MARS Music Amphitheatre</t>
  </si>
  <si>
    <t>Sandstone Amphitheatre</t>
  </si>
  <si>
    <t>Red Rocks Amphitheatre</t>
  </si>
  <si>
    <t>Scott Stadium</t>
  </si>
  <si>
    <t>Alltel Pavillion</t>
  </si>
  <si>
    <t>Beale Street</t>
  </si>
  <si>
    <t>Memphis, TN</t>
  </si>
  <si>
    <t>Jazz Fest</t>
  </si>
  <si>
    <t>New Orleans, LA</t>
  </si>
  <si>
    <t>Thompson/Boling Arena</t>
  </si>
  <si>
    <t>Knoxville, TN</t>
  </si>
  <si>
    <t>Woodlands Pavilion</t>
  </si>
  <si>
    <t>The Woodlands, TX</t>
  </si>
  <si>
    <t>Journal Pavilion</t>
  </si>
  <si>
    <t>Albuquerque, NM</t>
  </si>
  <si>
    <t>Desert Sky Pavilion</t>
  </si>
  <si>
    <t>Phoenix, AZ</t>
  </si>
  <si>
    <t>Pacific Bell Park</t>
  </si>
  <si>
    <t>Buffolo, NY</t>
  </si>
  <si>
    <t>Tweeter Center</t>
  </si>
  <si>
    <t>Camden, NJ</t>
  </si>
  <si>
    <t>Folsom Field</t>
  </si>
  <si>
    <t xml:space="preserve">Boulder, CO </t>
  </si>
  <si>
    <t>Ice Palace</t>
  </si>
  <si>
    <t>AmSouth Amphitheatre</t>
  </si>
  <si>
    <t>Saratoga</t>
  </si>
  <si>
    <t>Molson Centre</t>
  </si>
  <si>
    <t>Molson Amphitheatre</t>
  </si>
  <si>
    <t>Ontario, PL</t>
  </si>
  <si>
    <t>Groundworks Benefit</t>
  </si>
  <si>
    <t>Seattle, WA</t>
  </si>
  <si>
    <t xml:space="preserve">Hanover Grand </t>
  </si>
  <si>
    <t xml:space="preserve">Virgin Megastore </t>
  </si>
  <si>
    <t>Salt Lake City, UT</t>
  </si>
  <si>
    <t>Olympics</t>
  </si>
  <si>
    <t>Verizon Wireless Amphitheatre</t>
  </si>
  <si>
    <t>Irvine, CA</t>
  </si>
  <si>
    <t>Shoreline Amphitheatre</t>
  </si>
  <si>
    <t>Auto West Amphitheatre</t>
  </si>
  <si>
    <t>UMB Bank Pavilion</t>
  </si>
  <si>
    <t>Ritz Carlton Hotel</t>
  </si>
  <si>
    <t>Virginia Beach Amphitheatre</t>
  </si>
  <si>
    <t>Ed Sullivan Theatre</t>
  </si>
  <si>
    <t>Post-Gazette Pavilion</t>
  </si>
  <si>
    <t>HSBC Arena</t>
  </si>
  <si>
    <t>Corel Centre</t>
  </si>
  <si>
    <t>Kanata, ON</t>
  </si>
  <si>
    <t>Mix 98.5 Lounge</t>
  </si>
  <si>
    <t>95.02.10</t>
  </si>
  <si>
    <t>95.02.11</t>
  </si>
  <si>
    <t>95.02.14</t>
  </si>
  <si>
    <t>95.02.23</t>
  </si>
  <si>
    <t>95.02.24</t>
  </si>
  <si>
    <t>95.02.25</t>
  </si>
  <si>
    <t>95.03.12</t>
  </si>
  <si>
    <t>95.04.05</t>
  </si>
  <si>
    <t>95.04.17</t>
  </si>
  <si>
    <t>95.05.09</t>
  </si>
  <si>
    <t>95.05.10</t>
  </si>
  <si>
    <t>95.05.19</t>
  </si>
  <si>
    <t>95.05.20</t>
  </si>
  <si>
    <t>95.05.21</t>
  </si>
  <si>
    <t>95.06.23</t>
  </si>
  <si>
    <t>02.07.12</t>
  </si>
  <si>
    <t>95.06.25</t>
  </si>
  <si>
    <t>95.07.08</t>
  </si>
  <si>
    <t>95.07.22</t>
  </si>
  <si>
    <t>95.07.26</t>
  </si>
  <si>
    <t>95.07.31</t>
  </si>
  <si>
    <t>95.08.04</t>
  </si>
  <si>
    <t>95.08.05</t>
  </si>
  <si>
    <t>95.08.09</t>
  </si>
  <si>
    <t>95.08.11</t>
  </si>
  <si>
    <t>95.08.13</t>
  </si>
  <si>
    <t>95.08.15</t>
  </si>
  <si>
    <t>95.08.19</t>
  </si>
  <si>
    <t>95.08.20</t>
  </si>
  <si>
    <t>95.08.31</t>
  </si>
  <si>
    <t>95.09.03</t>
  </si>
  <si>
    <t>95.10.04</t>
  </si>
  <si>
    <t>95.12.05</t>
  </si>
  <si>
    <t>95.12.30</t>
  </si>
  <si>
    <t>95.12.31</t>
  </si>
  <si>
    <t>Oakland Arena</t>
  </si>
  <si>
    <t>Oakland, CA</t>
  </si>
  <si>
    <t>The Crown</t>
  </si>
  <si>
    <t>Guests</t>
  </si>
  <si>
    <t>Starwood Amphitheatre</t>
  </si>
  <si>
    <t>Staples Center</t>
  </si>
  <si>
    <t>Butch Taylor, Angelique Kidjo</t>
  </si>
  <si>
    <t>Doug Wannamaker, Mike Durham, Oteil Burgridge</t>
  </si>
  <si>
    <t>Greg Howard</t>
  </si>
  <si>
    <t>Shannon Worrell</t>
  </si>
  <si>
    <t>Tim Reynolds</t>
  </si>
  <si>
    <t>Tim Reynolds, Bela Fleck, Jeff Coffin</t>
  </si>
  <si>
    <t>Tim Reynolds, Butch Taylor, Bela Fleck</t>
  </si>
  <si>
    <t>Tim Reynolds, Maceo Parker</t>
  </si>
  <si>
    <t>Tim Reynolds, Victor Wooten, Mitch Rutman, Maceo Parker</t>
  </si>
  <si>
    <t>Carlos Santana, Bob Weir</t>
  </si>
  <si>
    <t>Butch Taylor, Lovely Ladies, Bela Fleck &amp; The Flecktones</t>
  </si>
  <si>
    <t>91.09.01</t>
  </si>
  <si>
    <t>Eastern Standard</t>
  </si>
  <si>
    <t>Butch Taylor, Lovely Ladies, Bela Fleck &amp; The Flecktones, Santana</t>
  </si>
  <si>
    <t>Butch Taylor, Lovely Ladies</t>
  </si>
  <si>
    <t>Butch Taylor, Lovely Ladies, Steve Wilson</t>
  </si>
  <si>
    <t>Butch Taylor, Lovely Ladies, Ben Harper</t>
  </si>
  <si>
    <t>Butch Taylor</t>
  </si>
  <si>
    <t>Butch Taylor, Mitch Rutman</t>
  </si>
  <si>
    <t>Butch Taylor, Jamal Milner</t>
  </si>
  <si>
    <t>Butch Taylor, Bela Fleck &amp; The Flecktones, Emmylou Harris</t>
  </si>
  <si>
    <t>Butch Taylor, David Ryan Harris</t>
  </si>
  <si>
    <t>Butch Taylor, Bela Fleck &amp; The Flecktones</t>
  </si>
  <si>
    <t>Bela Fleck &amp; The Flecktones</t>
  </si>
  <si>
    <t>Neil Young</t>
  </si>
  <si>
    <t>Warren Haynes</t>
  </si>
  <si>
    <t>Poi Dog Pondering</t>
  </si>
  <si>
    <t>Paul Simon, Lenny Kravitz, Lovely Ladies</t>
  </si>
  <si>
    <t>Eric Krasno</t>
  </si>
  <si>
    <t>Soulive</t>
  </si>
  <si>
    <t>Butch Taylor, Lovely Ladies, Santana</t>
  </si>
  <si>
    <t>Butch Taylor, Lovely Ladies, Buddy Guy</t>
  </si>
  <si>
    <t>Butch Taylor, Lovely Ladies, Buddy Guy, Angelique Kidjo</t>
  </si>
  <si>
    <t>Micky Raphael</t>
  </si>
  <si>
    <t>Daniel Lanois, Emmylou Harris</t>
  </si>
  <si>
    <t>Tracy Chapman, Neil Young</t>
  </si>
  <si>
    <t>Butch Taylor, Warren Haynes</t>
  </si>
  <si>
    <t>Butch Taylor, Robert Randolph</t>
  </si>
  <si>
    <t>Butch Taylor, Lovely Ladies, Al Green</t>
  </si>
  <si>
    <t>Tim Reynolds, Greg Howard</t>
  </si>
  <si>
    <t>Tim Reynolds, Herbie Hancock</t>
  </si>
  <si>
    <t>Butch Taylor, Bela Fleck, Big Voice Jack, Lovely Ladies</t>
  </si>
  <si>
    <t xml:space="preserve">David Hidalgo, Steve Berlin </t>
  </si>
  <si>
    <t>Bela Fleck, Jeff Coffin</t>
  </si>
  <si>
    <t>Bela Fleck, John Popper</t>
  </si>
  <si>
    <t>Bela Fleck &amp; Paul McCandless</t>
  </si>
  <si>
    <t>Stefan Lessard</t>
  </si>
  <si>
    <t>Mike Doughty, John Popper</t>
  </si>
  <si>
    <t>Mike Doughty</t>
  </si>
  <si>
    <t>G. Love</t>
  </si>
  <si>
    <t>David Ryan Harris</t>
  </si>
  <si>
    <t>Patrice Pike</t>
  </si>
  <si>
    <t>Tim Reynolds, David Ryan Harris</t>
  </si>
  <si>
    <t>John Popper, Trey Anastasio</t>
  </si>
  <si>
    <t>Richmond Symphony Orchestra</t>
  </si>
  <si>
    <t>Trey Anastasio</t>
  </si>
  <si>
    <t>T-Bone Burnett</t>
  </si>
  <si>
    <t>Kristen Ashbury</t>
  </si>
  <si>
    <t>Bruce Hornsby</t>
  </si>
  <si>
    <t>Craig Honeycutt</t>
  </si>
  <si>
    <t>Richard Harding</t>
  </si>
  <si>
    <t>Doug Wannamaker</t>
  </si>
  <si>
    <t>Miguel Valdez</t>
  </si>
  <si>
    <t>John Popper</t>
  </si>
  <si>
    <t>Jones Beach Amphitheatre</t>
  </si>
  <si>
    <t>GTE VA Beach Amphitheatre</t>
  </si>
  <si>
    <t>Vets Memorial Auditorium</t>
  </si>
  <si>
    <t>Montreal, QU</t>
  </si>
  <si>
    <t>State Theatre</t>
  </si>
  <si>
    <t>Portland, ME</t>
  </si>
  <si>
    <t>Mainstage Theatre</t>
  </si>
  <si>
    <t>Sacramento Memorial Auditorium</t>
  </si>
  <si>
    <t>Sacramento, CA</t>
  </si>
  <si>
    <t>Angel Orensanz Foundation</t>
  </si>
  <si>
    <t>Township Auditorium</t>
  </si>
  <si>
    <t>Columbia, SC</t>
  </si>
  <si>
    <t>Lawrence, KS</t>
  </si>
  <si>
    <t>96.06.16</t>
  </si>
  <si>
    <t>Great '96 daud recording</t>
  </si>
  <si>
    <t>Not Great</t>
  </si>
  <si>
    <t>02.07.11</t>
  </si>
  <si>
    <t>02.07.13</t>
  </si>
  <si>
    <t>02.07.16</t>
  </si>
  <si>
    <t>Polaris Amphitheatre</t>
  </si>
  <si>
    <t>Columbus, OH</t>
  </si>
  <si>
    <t>Noblesville, IN</t>
  </si>
  <si>
    <t>Cincinnati, OH</t>
  </si>
  <si>
    <t>Soldier Field</t>
  </si>
  <si>
    <t>Chicago, IL</t>
  </si>
  <si>
    <t>Three Rivers Stadium</t>
  </si>
  <si>
    <t>Pittsburgh, PA</t>
  </si>
  <si>
    <t>Comerica Park</t>
  </si>
  <si>
    <t>Detroit, MI</t>
  </si>
  <si>
    <t>Foxboro Stadium</t>
  </si>
  <si>
    <t>Foxboro, MA</t>
  </si>
  <si>
    <t>Giants Stadium</t>
  </si>
  <si>
    <t>East Rutherford, NJ</t>
  </si>
  <si>
    <t>Veterans Stadium</t>
  </si>
  <si>
    <t>Philadelphia, PA</t>
  </si>
  <si>
    <t>RFK Stadium</t>
  </si>
  <si>
    <t>Washington DC</t>
  </si>
  <si>
    <t>Ralph Wilson Stadium</t>
  </si>
  <si>
    <t>Orchard Park, NY</t>
  </si>
  <si>
    <t>Mile High Stadium</t>
  </si>
  <si>
    <t>Denver, CO</t>
  </si>
  <si>
    <t>Coors Amphitheatre</t>
  </si>
  <si>
    <t>Chula Vista, CA</t>
  </si>
  <si>
    <t>Blockbuster Pavilion</t>
  </si>
  <si>
    <t>Devore, CA</t>
  </si>
  <si>
    <t xml:space="preserve">Sacramento Valley </t>
  </si>
  <si>
    <t>Marysville, CA</t>
  </si>
  <si>
    <t>Mountain View, CA</t>
  </si>
  <si>
    <t>Gorge Amphitheatre</t>
  </si>
  <si>
    <t>George, WA</t>
  </si>
  <si>
    <t>East Troy, WI</t>
  </si>
  <si>
    <t>Blossom Music Center</t>
  </si>
  <si>
    <t>Cuyahoga Falls, OH</t>
  </si>
  <si>
    <t>Hershey Park Stadium</t>
  </si>
  <si>
    <t>Hershey, PA</t>
  </si>
  <si>
    <t>Meadows Music Theatre</t>
  </si>
  <si>
    <t>Hartford, CT</t>
  </si>
  <si>
    <t xml:space="preserve">Saratoga </t>
  </si>
  <si>
    <t>Saratoga Springs, NY</t>
  </si>
  <si>
    <t>Virginia Beach, VA</t>
  </si>
  <si>
    <t>Raleigh, NC</t>
  </si>
  <si>
    <t>Charlotte, NC</t>
  </si>
  <si>
    <t>Antioch, TN</t>
  </si>
  <si>
    <t>TD Waterhouse Center</t>
  </si>
  <si>
    <t>Orlando, FL</t>
  </si>
  <si>
    <t>Tampa Ice Palace</t>
  </si>
  <si>
    <t>Tampa, FL</t>
  </si>
  <si>
    <t>Coca-Cola Lakewood</t>
  </si>
  <si>
    <t>Atlanta, GA</t>
  </si>
  <si>
    <t>Woodlands Pavillion</t>
  </si>
  <si>
    <t>Houston, TX</t>
  </si>
  <si>
    <t>Coca-Cola Starplex</t>
  </si>
  <si>
    <t>Dallas, TX</t>
  </si>
  <si>
    <t>Riverport Amp.</t>
  </si>
  <si>
    <t>Maryland Hts, MO</t>
  </si>
  <si>
    <t>Target Center</t>
  </si>
  <si>
    <t>Minneapolis, MN</t>
  </si>
  <si>
    <t>Allstate Arena</t>
  </si>
  <si>
    <t>Rosemont, IL</t>
  </si>
  <si>
    <t>Gund Arena</t>
  </si>
  <si>
    <t>Cleveland, Ohio</t>
  </si>
  <si>
    <t>Bryce Jordan Center</t>
  </si>
  <si>
    <t>University Park, PA</t>
  </si>
  <si>
    <t>Pepsi Arena</t>
  </si>
  <si>
    <t>Albany, NY</t>
  </si>
  <si>
    <t>Fleet Center</t>
  </si>
  <si>
    <t>Boston, MA</t>
  </si>
  <si>
    <t>Madison Square Garden</t>
  </si>
  <si>
    <t>New York, NY</t>
  </si>
  <si>
    <t>Providence Civic Center</t>
  </si>
  <si>
    <t>Province, RI</t>
  </si>
  <si>
    <t>First Union Center</t>
  </si>
  <si>
    <t>Bonner Springs, KA</t>
  </si>
  <si>
    <t>Jefferson Theatre</t>
  </si>
  <si>
    <t>Irving Plaza</t>
  </si>
  <si>
    <t>Record Exchange</t>
  </si>
  <si>
    <t>Georgia Theatre</t>
  </si>
  <si>
    <t>Athens, GA</t>
  </si>
  <si>
    <t>Ziggy's</t>
  </si>
  <si>
    <t>Winston-Salem, NC</t>
  </si>
  <si>
    <t>Strawberry Banks</t>
  </si>
  <si>
    <t>Hampton, VA</t>
  </si>
  <si>
    <t>Darien Performing Arts Cntr.</t>
  </si>
  <si>
    <t>Fox Theatre</t>
  </si>
  <si>
    <t>Boulder, CO</t>
  </si>
  <si>
    <t>Good Times</t>
  </si>
  <si>
    <t>Eugene, OR</t>
  </si>
  <si>
    <t>Roseland Ballroom</t>
  </si>
  <si>
    <t>Aragon Ballroom</t>
  </si>
  <si>
    <t>The Factory</t>
  </si>
  <si>
    <t>Milan, Italy</t>
  </si>
  <si>
    <t>The Acadamy</t>
  </si>
  <si>
    <t>San Francisco, CA</t>
  </si>
  <si>
    <t>Yoshis</t>
  </si>
  <si>
    <t>Las Vegas, NV</t>
  </si>
  <si>
    <t>Sam Boyd Stadium</t>
  </si>
  <si>
    <t>Rokapalast</t>
  </si>
  <si>
    <t>Lorelei, Germany</t>
  </si>
  <si>
    <t>Morrison, CO</t>
  </si>
  <si>
    <t>Tinker Street Café</t>
  </si>
  <si>
    <t>Hamton Coliseum</t>
  </si>
  <si>
    <t>Decaroh, IA</t>
  </si>
  <si>
    <t>Luther College</t>
  </si>
  <si>
    <t>Cow Palace</t>
  </si>
  <si>
    <t>Prism Coffeehouse</t>
  </si>
  <si>
    <t>94.02.24</t>
  </si>
  <si>
    <t>K</t>
  </si>
  <si>
    <t>Barrymore Theatre</t>
  </si>
  <si>
    <t>Madison, WI</t>
  </si>
  <si>
    <t>IEM</t>
  </si>
  <si>
    <t>IEM MATRIX</t>
  </si>
  <si>
    <t>DSBD MATRIX</t>
  </si>
  <si>
    <t>Soundcheck</t>
  </si>
  <si>
    <t>Labor Day Radio Special</t>
  </si>
  <si>
    <t>95.00.00</t>
  </si>
  <si>
    <t>Westwood One Radio Show</t>
  </si>
  <si>
    <t>FM DSBD</t>
  </si>
  <si>
    <t>SBD</t>
  </si>
  <si>
    <t>Incomplete</t>
  </si>
  <si>
    <t>MMIX</t>
  </si>
  <si>
    <t>ALD</t>
  </si>
  <si>
    <t>Live In Chicago</t>
  </si>
  <si>
    <t>Uncut</t>
  </si>
  <si>
    <t>Live At Red Rocks</t>
  </si>
  <si>
    <t>ASBD</t>
  </si>
  <si>
    <t xml:space="preserve">DSBD </t>
  </si>
  <si>
    <t>Live At Luther College</t>
  </si>
  <si>
    <t>DAUD</t>
  </si>
  <si>
    <t>FM ASBD</t>
  </si>
  <si>
    <t>99.01.20</t>
  </si>
  <si>
    <t>99.01.26</t>
  </si>
  <si>
    <t>99.02.05</t>
  </si>
  <si>
    <t>99.02.06</t>
  </si>
  <si>
    <t>99.02.14</t>
  </si>
  <si>
    <t>99.02.19</t>
  </si>
  <si>
    <t>99.02.23</t>
  </si>
  <si>
    <t>99.03.07</t>
  </si>
  <si>
    <t>99.03.12</t>
  </si>
  <si>
    <t>99.03.13</t>
  </si>
  <si>
    <t>99.03.14</t>
  </si>
  <si>
    <t>ASBD MATRIX</t>
  </si>
  <si>
    <t>99.03.24</t>
  </si>
  <si>
    <t>99.03.25</t>
  </si>
  <si>
    <t>02.08.29</t>
  </si>
  <si>
    <t>Classic Amphitheatre</t>
  </si>
  <si>
    <t>Daytime Radio Show</t>
  </si>
  <si>
    <t>A++</t>
  </si>
  <si>
    <t>Merewether Post Pavilion</t>
  </si>
  <si>
    <t>Columbia, MD</t>
  </si>
  <si>
    <t>The Tribudore</t>
  </si>
  <si>
    <t>Radio Show</t>
  </si>
  <si>
    <t>1.24.97 filler</t>
  </si>
  <si>
    <t>94.06.12</t>
  </si>
  <si>
    <t>Athens Fairgrounds</t>
  </si>
  <si>
    <t>B+</t>
  </si>
  <si>
    <t>95.07.28</t>
  </si>
  <si>
    <t>A</t>
  </si>
  <si>
    <t>A-</t>
  </si>
  <si>
    <t>Stanley Theatre</t>
  </si>
  <si>
    <t>Utica, NY</t>
  </si>
  <si>
    <t xml:space="preserve">Providence, RI </t>
  </si>
  <si>
    <t xml:space="preserve">Burruss Auditorium </t>
  </si>
  <si>
    <t>Blacksburg, VA</t>
  </si>
  <si>
    <t xml:space="preserve">O’Connell Center </t>
  </si>
  <si>
    <t>Gainesville, FL</t>
  </si>
  <si>
    <t>Mobile Civic Center</t>
  </si>
  <si>
    <t xml:space="preserve">Mobile, AL </t>
  </si>
  <si>
    <t>Paramount Theatre</t>
  </si>
  <si>
    <t>The Warfield Theatre</t>
  </si>
  <si>
    <t xml:space="preserve">Centennial Hall </t>
  </si>
  <si>
    <t>Tuscon, AZ</t>
  </si>
  <si>
    <t>Wantaugh, NY</t>
  </si>
  <si>
    <t>Garden St. Arts Center</t>
  </si>
  <si>
    <t>Holmdel, NJ</t>
  </si>
  <si>
    <t xml:space="preserve">Raleigh, NC </t>
  </si>
  <si>
    <t>Portland Meadows</t>
  </si>
  <si>
    <t xml:space="preserve">Portland, OR </t>
  </si>
  <si>
    <t>Arrow Hall</t>
  </si>
  <si>
    <t>Toronto, Ontario</t>
  </si>
  <si>
    <t>Lorely Festival</t>
  </si>
  <si>
    <t>Lorely, Germany</t>
  </si>
  <si>
    <t>Sheperds Bush Empire</t>
  </si>
  <si>
    <t>Melkweg</t>
  </si>
  <si>
    <t>Amersterdam</t>
  </si>
  <si>
    <t>San Jose Arena</t>
  </si>
  <si>
    <t>San Jose, CA</t>
  </si>
  <si>
    <t>Worcester Centrum</t>
  </si>
  <si>
    <t>Worcester, MA</t>
  </si>
  <si>
    <t xml:space="preserve">Bradley Center </t>
  </si>
  <si>
    <t xml:space="preserve">Milwaukee, WI </t>
  </si>
  <si>
    <t>Quad Cities</t>
  </si>
  <si>
    <t>Moline, IL</t>
  </si>
  <si>
    <t>Oakdale Theatre</t>
  </si>
  <si>
    <t>Eisenhower Theatre</t>
  </si>
  <si>
    <t>West Point, NY</t>
  </si>
  <si>
    <t>Browns Island</t>
  </si>
  <si>
    <t>West Palm Beach, FL</t>
  </si>
  <si>
    <t>Star 98.7 FM Star Lounge</t>
  </si>
  <si>
    <t>Burbank, CA</t>
  </si>
  <si>
    <t>02.09.29</t>
  </si>
  <si>
    <t>Victor Steinbrueck Park</t>
  </si>
  <si>
    <t>LJVM Coliseum</t>
  </si>
  <si>
    <t>Wallingford, CT</t>
  </si>
  <si>
    <t>Jorgensen Auditorium</t>
  </si>
  <si>
    <t>Storrs, CT</t>
  </si>
  <si>
    <t>The Palace</t>
  </si>
  <si>
    <t>Louisville, KT</t>
  </si>
  <si>
    <t>Tilson Auditorium</t>
  </si>
  <si>
    <t>Terre Haute, IN</t>
  </si>
  <si>
    <t>Arlington Theatre</t>
  </si>
  <si>
    <t>Santa Barbara, CA</t>
  </si>
  <si>
    <t>Berkeley Theatre</t>
  </si>
  <si>
    <t>Martin Civic Auditorium</t>
  </si>
  <si>
    <t>San Rafael, CA</t>
  </si>
  <si>
    <t xml:space="preserve">Farm Aid </t>
  </si>
  <si>
    <t>Bristow, VA</t>
  </si>
  <si>
    <t>STEALTH</t>
  </si>
  <si>
    <t>99.01.30</t>
  </si>
  <si>
    <t>Eisenhower Hall</t>
  </si>
  <si>
    <t>94.02.19</t>
  </si>
  <si>
    <t>Drury College</t>
  </si>
  <si>
    <t>Springfield, MO</t>
  </si>
  <si>
    <t>Bailey Hall</t>
  </si>
  <si>
    <t>Ithaca, NY</t>
  </si>
  <si>
    <t>Peppermint Beach Club</t>
  </si>
  <si>
    <t>93.08.13</t>
  </si>
  <si>
    <t>Carrowinds Palladium</t>
  </si>
  <si>
    <t>99.05.22</t>
  </si>
  <si>
    <t>99.05.25</t>
  </si>
  <si>
    <t>99.05.26</t>
  </si>
  <si>
    <t>99.05.30</t>
  </si>
  <si>
    <t>99.06.14</t>
  </si>
  <si>
    <t>99.06.15</t>
  </si>
  <si>
    <t>99.06.19</t>
  </si>
  <si>
    <t>99.06.26</t>
  </si>
  <si>
    <t>99.06.27</t>
  </si>
  <si>
    <t>99.06.28</t>
  </si>
  <si>
    <t>99.07.16</t>
  </si>
  <si>
    <t>99.07.17</t>
  </si>
  <si>
    <t>99.07.24</t>
  </si>
  <si>
    <t>99.08.07</t>
  </si>
  <si>
    <t>99.08.08</t>
  </si>
  <si>
    <t>99.09.11</t>
  </si>
  <si>
    <t>99.09.12</t>
  </si>
  <si>
    <t>00.02.20</t>
  </si>
  <si>
    <t>00.06.19</t>
  </si>
  <si>
    <t>00.06.20</t>
  </si>
  <si>
    <t>00.06.22</t>
  </si>
  <si>
    <t>00.06.23</t>
  </si>
  <si>
    <t>00.06.24</t>
  </si>
  <si>
    <t>00.06.26</t>
  </si>
  <si>
    <t>00.06.27</t>
  </si>
  <si>
    <t>Charlottesville, VA</t>
  </si>
  <si>
    <t>Trax</t>
  </si>
  <si>
    <t>Van Rypers Music Festival</t>
  </si>
  <si>
    <t>WTJU Studios</t>
  </si>
  <si>
    <t>Richmond, VA</t>
  </si>
  <si>
    <t xml:space="preserve">Atlantis </t>
  </si>
  <si>
    <t>Nags Head, NC</t>
  </si>
  <si>
    <t>DKE House, UVA</t>
  </si>
  <si>
    <t>Omni Hotel</t>
  </si>
  <si>
    <t>Sigma Chi House</t>
  </si>
  <si>
    <t>00.06.29</t>
  </si>
  <si>
    <t>00.06.30</t>
  </si>
  <si>
    <t>00.07.03</t>
  </si>
  <si>
    <t>00.07.05</t>
  </si>
  <si>
    <t>00.07.08</t>
  </si>
  <si>
    <t>00.07.09</t>
  </si>
  <si>
    <t>00.07.11</t>
  </si>
  <si>
    <t>00.07.12</t>
  </si>
  <si>
    <t>00.07.13</t>
  </si>
  <si>
    <t>00.07.15</t>
  </si>
  <si>
    <t>00.07.16</t>
  </si>
  <si>
    <t>00.07.19</t>
  </si>
  <si>
    <t>00.07.21</t>
  </si>
  <si>
    <t>00.07.25</t>
  </si>
  <si>
    <t>00.07.28</t>
  </si>
  <si>
    <t>00.07.29</t>
  </si>
  <si>
    <t>00.07.30</t>
  </si>
  <si>
    <t>00.08.01</t>
  </si>
  <si>
    <t>00.08.02</t>
  </si>
  <si>
    <t>00.08.04</t>
  </si>
  <si>
    <t>00.08.05</t>
  </si>
  <si>
    <t>00.08.06</t>
  </si>
  <si>
    <t>00.08.19</t>
  </si>
  <si>
    <t>00.08.20</t>
  </si>
  <si>
    <t>00.08.22</t>
  </si>
  <si>
    <t>00.08.23</t>
  </si>
  <si>
    <t>00.08.25</t>
  </si>
  <si>
    <t>00.08.26</t>
  </si>
  <si>
    <t>00.08.27</t>
  </si>
  <si>
    <t>00.08.29</t>
  </si>
  <si>
    <t>00.08.31</t>
  </si>
  <si>
    <t>00.09.01</t>
  </si>
  <si>
    <t>00.09.02</t>
  </si>
  <si>
    <t>00.09.04</t>
  </si>
  <si>
    <t>00.09.06</t>
  </si>
  <si>
    <t>00.09.08</t>
  </si>
  <si>
    <t>00.09.09</t>
  </si>
  <si>
    <t>00.09.10</t>
  </si>
  <si>
    <t>00.09.12</t>
  </si>
  <si>
    <t>00.09.13</t>
  </si>
  <si>
    <t>00.09.15</t>
  </si>
  <si>
    <t>00.09.16</t>
  </si>
  <si>
    <t>00.09.18</t>
  </si>
  <si>
    <t>00.09.19</t>
  </si>
  <si>
    <t>00.09.20</t>
  </si>
  <si>
    <t>00.10.28</t>
  </si>
  <si>
    <t>00.12.03</t>
  </si>
  <si>
    <t>00.12.04</t>
  </si>
  <si>
    <t>00.12.05</t>
  </si>
  <si>
    <t>00.12.07</t>
  </si>
  <si>
    <t>00.12.08</t>
  </si>
  <si>
    <t>00.12.09</t>
  </si>
  <si>
    <t>00.12.11</t>
  </si>
  <si>
    <t>00.12.12</t>
  </si>
  <si>
    <t>00.12.13</t>
  </si>
  <si>
    <t>00.12.16</t>
  </si>
  <si>
    <t>00.12.17</t>
  </si>
  <si>
    <t>01.03.12</t>
  </si>
  <si>
    <t>01.03.14</t>
  </si>
  <si>
    <t>01.03.15</t>
  </si>
  <si>
    <t>01.03.16</t>
  </si>
  <si>
    <t>01.03.19</t>
  </si>
  <si>
    <t>01.03.21</t>
  </si>
  <si>
    <t>01.04.21</t>
  </si>
  <si>
    <t>01.04.28</t>
  </si>
  <si>
    <t>01.04.29</t>
  </si>
  <si>
    <t>01.05.14</t>
  </si>
  <si>
    <t>01.05.01</t>
  </si>
  <si>
    <t>01.05.04</t>
  </si>
  <si>
    <t>01.05.05</t>
  </si>
  <si>
    <t>01.05.08</t>
  </si>
  <si>
    <t>01.05.09</t>
  </si>
  <si>
    <t>01.05.11</t>
  </si>
  <si>
    <t>01.05.15</t>
  </si>
  <si>
    <t>01.05.18</t>
  </si>
  <si>
    <t>01.05.19</t>
  </si>
  <si>
    <t>01.05.26</t>
  </si>
  <si>
    <t>01.05.27</t>
  </si>
  <si>
    <t>01.06.03</t>
  </si>
  <si>
    <t>01.06.04</t>
  </si>
  <si>
    <t>01.06.09</t>
  </si>
  <si>
    <t>01.06.11</t>
  </si>
  <si>
    <t>01.06.12</t>
  </si>
  <si>
    <t>01.06.13</t>
  </si>
  <si>
    <t>01.06.16</t>
  </si>
  <si>
    <t>01.06.17</t>
  </si>
  <si>
    <t>01.06.20</t>
  </si>
  <si>
    <t>01.06.22</t>
  </si>
  <si>
    <t>01.06.23</t>
  </si>
  <si>
    <t>01.06.24</t>
  </si>
  <si>
    <t>01.07.06</t>
  </si>
  <si>
    <t>01.07.06-07</t>
  </si>
  <si>
    <t>01.07.07</t>
  </si>
  <si>
    <t>01.07.11</t>
  </si>
  <si>
    <t>01.07.23</t>
  </si>
  <si>
    <t>01.07.25</t>
  </si>
  <si>
    <t>01.07.27</t>
  </si>
  <si>
    <t>01.07.29</t>
  </si>
  <si>
    <t>01.07.30</t>
  </si>
  <si>
    <t>01.08.01</t>
  </si>
  <si>
    <t>01.08.03</t>
  </si>
  <si>
    <t>01.08.04</t>
  </si>
  <si>
    <t>01.08.08</t>
  </si>
  <si>
    <t>01.08.10</t>
  </si>
  <si>
    <t>01.08.24</t>
  </si>
  <si>
    <t>01.08.25</t>
  </si>
  <si>
    <t>01.08.26</t>
  </si>
  <si>
    <t>01.09.29</t>
  </si>
  <si>
    <t>01.10.14</t>
  </si>
  <si>
    <t>01.10.20</t>
  </si>
  <si>
    <t>01.10.21</t>
  </si>
  <si>
    <t>01.11.12</t>
  </si>
  <si>
    <t>01.11.13</t>
  </si>
  <si>
    <t>02.02.09</t>
  </si>
  <si>
    <t>02.04.05</t>
  </si>
  <si>
    <t>02.04.07</t>
  </si>
  <si>
    <t>02.04.08</t>
  </si>
  <si>
    <t>02.04.10</t>
  </si>
  <si>
    <t>02.04.13</t>
  </si>
  <si>
    <t>02.04.20</t>
  </si>
  <si>
    <t>02.04.21</t>
  </si>
  <si>
    <t>02.04.24</t>
  </si>
  <si>
    <t>02.04.26</t>
  </si>
  <si>
    <t>02.04.27</t>
  </si>
  <si>
    <t>02.08.31</t>
  </si>
  <si>
    <t>02.09.01</t>
  </si>
  <si>
    <t>02.07.17</t>
  </si>
  <si>
    <t>02.07.21</t>
  </si>
  <si>
    <t>02.05.10</t>
  </si>
  <si>
    <t>02.05.13</t>
  </si>
  <si>
    <t>02.05.15</t>
  </si>
  <si>
    <t>02.05.16</t>
  </si>
  <si>
    <t>02.05.18</t>
  </si>
  <si>
    <t>02.05.19</t>
  </si>
  <si>
    <t>02.05.21</t>
  </si>
  <si>
    <t>02.05.29</t>
  </si>
  <si>
    <t>93-91</t>
  </si>
  <si>
    <t>7.22.95 filler</t>
  </si>
  <si>
    <t>91.10.22</t>
  </si>
  <si>
    <t>YR</t>
  </si>
  <si>
    <t>96.02.06</t>
  </si>
  <si>
    <t>96.02.10</t>
  </si>
  <si>
    <t>96.02.11</t>
  </si>
  <si>
    <t>96.02.13</t>
  </si>
  <si>
    <t>96.02.17</t>
  </si>
  <si>
    <t>96.02.18</t>
  </si>
  <si>
    <t>96.02.19</t>
  </si>
  <si>
    <t>96.04.29</t>
  </si>
  <si>
    <t>98.10.29</t>
  </si>
  <si>
    <t>96.05.11</t>
  </si>
  <si>
    <t>96.06.03</t>
  </si>
  <si>
    <t>96.06.11</t>
  </si>
  <si>
    <t>96.06.12</t>
  </si>
  <si>
    <t>96.06.14</t>
  </si>
  <si>
    <t>96.06.30</t>
  </si>
  <si>
    <t>96.09.28</t>
  </si>
  <si>
    <t>96.10.01</t>
  </si>
  <si>
    <t>96.10.03</t>
  </si>
  <si>
    <t>96.10.04</t>
  </si>
  <si>
    <t>96.11.09</t>
  </si>
  <si>
    <t>96.11.10</t>
  </si>
  <si>
    <t>96.11.16</t>
  </si>
  <si>
    <t>96.12.16</t>
  </si>
  <si>
    <t>96.12.29</t>
  </si>
  <si>
    <t>96.12.30</t>
  </si>
  <si>
    <t>96.12.31</t>
  </si>
  <si>
    <t>97.01.24</t>
  </si>
  <si>
    <t>97.01.25</t>
  </si>
  <si>
    <t>97.01.30</t>
  </si>
  <si>
    <t>97.02.01</t>
  </si>
  <si>
    <t>97.02.23</t>
  </si>
  <si>
    <t>97.02.06</t>
  </si>
  <si>
    <t>97.02.07</t>
  </si>
  <si>
    <t>97.02.11</t>
  </si>
  <si>
    <t>97.02.14</t>
  </si>
  <si>
    <t>97.02.17</t>
  </si>
  <si>
    <t>97.02.18</t>
  </si>
  <si>
    <t>97.02.20</t>
  </si>
  <si>
    <t>97.02.21</t>
  </si>
  <si>
    <t>97.06.07</t>
  </si>
  <si>
    <t>97.06.08</t>
  </si>
  <si>
    <t>97.06.10</t>
  </si>
  <si>
    <t>97.06.13</t>
  </si>
  <si>
    <t>97.06.15</t>
  </si>
  <si>
    <t>97.06.16</t>
  </si>
  <si>
    <t>97.06.20</t>
  </si>
  <si>
    <t>97.06.27</t>
  </si>
  <si>
    <t>97.07.10</t>
  </si>
  <si>
    <t>97.07.11</t>
  </si>
  <si>
    <t>01.04.20</t>
  </si>
  <si>
    <t>98.05.05</t>
  </si>
  <si>
    <t>98.05.20</t>
  </si>
  <si>
    <t>98.05.24</t>
  </si>
  <si>
    <t>98.05.29</t>
  </si>
  <si>
    <t>98.05.30</t>
  </si>
  <si>
    <t>98.06.07</t>
  </si>
  <si>
    <t>98.06.21</t>
  </si>
  <si>
    <t>98.06.23</t>
  </si>
  <si>
    <t>98.06.27</t>
  </si>
  <si>
    <t>98.07.22</t>
  </si>
  <si>
    <t>98.08.02</t>
  </si>
  <si>
    <t>98.08.07</t>
  </si>
  <si>
    <t>98.08.09</t>
  </si>
  <si>
    <t>98.08.20</t>
  </si>
  <si>
    <t>98.08.21</t>
  </si>
  <si>
    <t>98.10.31</t>
  </si>
  <si>
    <t>98.11.21</t>
  </si>
  <si>
    <t>02.10.24</t>
  </si>
  <si>
    <t>02.12.13</t>
  </si>
  <si>
    <t>02.12.14</t>
  </si>
  <si>
    <t>02.12.20</t>
  </si>
  <si>
    <t>02.12.21</t>
  </si>
  <si>
    <t>02.12.22</t>
  </si>
  <si>
    <t>Benaroya Hall</t>
  </si>
  <si>
    <t>Butch Taylor, Karl Denson's Tiny Universe, James Brown</t>
  </si>
  <si>
    <t>McAlister Auditorium</t>
  </si>
  <si>
    <t>Greenville, SC</t>
  </si>
  <si>
    <t>Griffis Air Force Base</t>
  </si>
  <si>
    <t>Rome, NY</t>
  </si>
  <si>
    <t>Mark Quinones</t>
  </si>
  <si>
    <t>Irvine Meadows</t>
  </si>
  <si>
    <t>Irving, CA</t>
  </si>
  <si>
    <t>97.07.13</t>
  </si>
  <si>
    <t>98.11.30</t>
  </si>
  <si>
    <t>98.12.01</t>
  </si>
  <si>
    <t>98.12.02</t>
  </si>
  <si>
    <t>98.12.03</t>
  </si>
  <si>
    <t>98.12.05</t>
  </si>
  <si>
    <t>98.12.07</t>
  </si>
  <si>
    <t>98.12.08</t>
  </si>
  <si>
    <t>98.12.14</t>
  </si>
  <si>
    <t>98.12.15</t>
  </si>
  <si>
    <t>98.12.18</t>
  </si>
  <si>
    <t>98.12.19</t>
  </si>
  <si>
    <t>94.02.22</t>
  </si>
  <si>
    <t>Artist</t>
  </si>
  <si>
    <t>Venue</t>
  </si>
  <si>
    <t>Location</t>
  </si>
  <si>
    <t>#</t>
  </si>
  <si>
    <t>Date Obtained</t>
  </si>
  <si>
    <t>Show Date</t>
  </si>
  <si>
    <t>Source Info</t>
  </si>
  <si>
    <t>Notes</t>
  </si>
  <si>
    <t>02.07.29</t>
  </si>
  <si>
    <t>02.08.10</t>
  </si>
  <si>
    <t>02.08.11</t>
  </si>
  <si>
    <t>02.08.26</t>
  </si>
  <si>
    <t>02.08.27</t>
  </si>
  <si>
    <t>Ardent Studios</t>
  </si>
  <si>
    <t>Studio Demo</t>
  </si>
  <si>
    <t>Unknown</t>
  </si>
  <si>
    <t>American Theatre</t>
  </si>
  <si>
    <t>Nissan Pavilion</t>
  </si>
  <si>
    <t>X</t>
  </si>
  <si>
    <t>92.04.05</t>
  </si>
  <si>
    <t>92.04.22</t>
  </si>
  <si>
    <t>92.05.02</t>
  </si>
  <si>
    <t>92.05.05</t>
  </si>
  <si>
    <t>92.05.06</t>
  </si>
  <si>
    <t>92.05.12</t>
  </si>
  <si>
    <t>Dave Matthews</t>
  </si>
  <si>
    <t>Dave Matthews Band</t>
  </si>
  <si>
    <t>92.05.13</t>
  </si>
  <si>
    <t>92.05.20</t>
  </si>
  <si>
    <t>92.05.26</t>
  </si>
  <si>
    <t>92.06.20</t>
  </si>
  <si>
    <t>92.06.27</t>
  </si>
  <si>
    <t>92.07.04</t>
  </si>
  <si>
    <t>92.07.08</t>
  </si>
  <si>
    <t>92.07.21</t>
  </si>
  <si>
    <t>92.07.31</t>
  </si>
  <si>
    <t>92.08.04</t>
  </si>
  <si>
    <t>92.09.01</t>
  </si>
  <si>
    <t>DSBD</t>
  </si>
  <si>
    <t>92.09.11</t>
  </si>
  <si>
    <t>92.09.30</t>
  </si>
  <si>
    <t>92.10.14</t>
  </si>
  <si>
    <t>92.10.31</t>
  </si>
  <si>
    <t>92.11.02</t>
  </si>
  <si>
    <t>92.11.11</t>
  </si>
  <si>
    <t>92.11.17</t>
  </si>
  <si>
    <t>92.11.18</t>
  </si>
  <si>
    <t>92.12.09</t>
  </si>
  <si>
    <t>92.12.15</t>
  </si>
  <si>
    <t>92.12.22</t>
  </si>
  <si>
    <t>92.12.23</t>
  </si>
  <si>
    <t>92.12.31</t>
  </si>
  <si>
    <t>w/ Flecktones Opening set</t>
  </si>
  <si>
    <t>Schuba's</t>
  </si>
  <si>
    <t>94.03.17</t>
  </si>
  <si>
    <t>San Jose Event Center</t>
  </si>
  <si>
    <t>Open Air Amphitheatre</t>
  </si>
  <si>
    <t>St. Gallen, Switzerland</t>
  </si>
  <si>
    <t>Bluesy Jam</t>
  </si>
  <si>
    <t>Where Are You Going debuts</t>
  </si>
  <si>
    <t>Prelude Jam</t>
  </si>
  <si>
    <t>Stir It Up</t>
  </si>
  <si>
    <t>Sex Machine</t>
  </si>
  <si>
    <t>Raven debuts</t>
  </si>
  <si>
    <t>Don’t Burn The Pig, Hold Me Down</t>
  </si>
  <si>
    <t>Rapunzel debuts</t>
  </si>
  <si>
    <t>Dave forgets lyrics to SMTS</t>
  </si>
  <si>
    <t>Source for R2T</t>
  </si>
  <si>
    <t>1st Dave &amp; Tim</t>
  </si>
  <si>
    <t>Ants Marching debuts</t>
  </si>
  <si>
    <t>BWBF debuts</t>
  </si>
  <si>
    <t>Granny debuts</t>
  </si>
  <si>
    <t>Christmas Song debuts</t>
  </si>
  <si>
    <t>#34 music debuts</t>
  </si>
  <si>
    <t>#34 w/ words debuts</t>
  </si>
  <si>
    <t>Last show w/ Peter Griesar, HHW debuts</t>
  </si>
  <si>
    <t>Any Noise/Anti Noise debuts</t>
  </si>
  <si>
    <t>1st Minarets…&gt;BWBF medley</t>
  </si>
  <si>
    <t>Seek Up, Drive In Drive Out debut (solo)</t>
  </si>
  <si>
    <t>92.12.11</t>
  </si>
  <si>
    <t>Jokers Pub</t>
  </si>
  <si>
    <t>Lexington, VA</t>
  </si>
  <si>
    <t>Boyd Tinsley Surprise</t>
  </si>
  <si>
    <t>Rhyme &amp; Reason debuts (solo)</t>
  </si>
  <si>
    <t>Soundcheck, Full band Rhyme &amp; Reason rehursal</t>
  </si>
  <si>
    <t>Mellow Jam</t>
  </si>
  <si>
    <t>Post show radio inteview w/ Dave</t>
  </si>
  <si>
    <t>94.12.30</t>
  </si>
  <si>
    <t>Bender Arena</t>
  </si>
  <si>
    <t>Dan Myers</t>
  </si>
  <si>
    <t>95.01.31</t>
  </si>
  <si>
    <t>Lupos Heartbreak Hotel</t>
  </si>
  <si>
    <t>95.02.21</t>
  </si>
  <si>
    <t>New Hampshire College</t>
  </si>
  <si>
    <t>Manchester, NH</t>
  </si>
  <si>
    <t>95.03.08</t>
  </si>
  <si>
    <t>Kalamazoo, MI</t>
  </si>
  <si>
    <t>Y100 Studios</t>
  </si>
  <si>
    <t>00.10.29</t>
  </si>
  <si>
    <t>DMB</t>
  </si>
  <si>
    <t>D&amp;T</t>
  </si>
  <si>
    <t>DM</t>
  </si>
  <si>
    <t>TOTAL</t>
  </si>
  <si>
    <t>[ERRNINE'S dave matthews band CDR list]</t>
  </si>
  <si>
    <t>DISCS</t>
  </si>
  <si>
    <t>shows of a certain source or all shows of a certain number of discs, etc.  Feel free to email me with</t>
  </si>
  <si>
    <t xml:space="preserve">to sort.  Choose 'Custom' for a more detailed sort.  The sort function will be helpful to find all </t>
  </si>
  <si>
    <t>To use the SORT function, simply click on the drop down arrow and select the method by which</t>
  </si>
  <si>
    <t>any questions regarding the database, or if you'd like a template file to use for your own list!</t>
  </si>
  <si>
    <t>99.07.06</t>
  </si>
  <si>
    <t>91.04.01</t>
  </si>
  <si>
    <t>Rutabega Studios</t>
  </si>
  <si>
    <t>(1st of 2 sessions that make up the "Rutabega Demos")</t>
  </si>
  <si>
    <t>91.06.01</t>
  </si>
  <si>
    <t>-</t>
  </si>
  <si>
    <t>(2nd of 2 sessions that make up the "Rutabega Demos")</t>
  </si>
  <si>
    <t>A+</t>
  </si>
  <si>
    <t>Soundcheck, Drive In Drive Out Rehursal</t>
  </si>
  <si>
    <t>92.12.29</t>
  </si>
  <si>
    <t>93.02.13</t>
  </si>
  <si>
    <t>Hamden Sydney College</t>
  </si>
  <si>
    <t>Farmville, VA</t>
  </si>
  <si>
    <t>Opening for Widespread Panic</t>
  </si>
  <si>
    <t>Last HHW</t>
  </si>
  <si>
    <t>94.03.31</t>
  </si>
  <si>
    <t>Daisy Theatre</t>
  </si>
  <si>
    <t>Long Sweet Jam</t>
  </si>
  <si>
    <t>94.09.27</t>
  </si>
  <si>
    <t>UVA Amphitheatre</t>
  </si>
  <si>
    <t>UTTAD Release Party</t>
  </si>
  <si>
    <t>94.10.29</t>
  </si>
  <si>
    <t>94.11.13</t>
  </si>
  <si>
    <t>Electric Ballroom</t>
  </si>
  <si>
    <t>95.03.18</t>
  </si>
  <si>
    <t>Roy E. Wilkens Auditorium</t>
  </si>
  <si>
    <t>St. Paul, MN</t>
  </si>
  <si>
    <t>96.05.14</t>
  </si>
  <si>
    <t>Curling Club</t>
  </si>
  <si>
    <t>Victoria, BC</t>
  </si>
  <si>
    <t>96.06.18</t>
  </si>
  <si>
    <t>Leon Mobley, Ben Harper</t>
  </si>
  <si>
    <t>Toy Soldiers, Hold Me Down tease (LIOG)</t>
  </si>
  <si>
    <t>96.10.15</t>
  </si>
  <si>
    <t>97.06.03</t>
  </si>
  <si>
    <t>97.06.11</t>
  </si>
  <si>
    <t>Bela Fleck, Jeff Coffin, John Purcell, Tim Ricks</t>
  </si>
  <si>
    <t>97.06.18</t>
  </si>
  <si>
    <t>97.06.19</t>
  </si>
  <si>
    <t>97.07.01</t>
  </si>
  <si>
    <t>97.07.02</t>
  </si>
  <si>
    <t>97.07.08</t>
  </si>
  <si>
    <t>Cal Expo Amphitheatre</t>
  </si>
  <si>
    <t>(Incomplete)</t>
  </si>
  <si>
    <t>98.07.26</t>
  </si>
  <si>
    <t>98.11.05</t>
  </si>
  <si>
    <t>Pacific Colesium</t>
  </si>
  <si>
    <t>Vancouver, BC</t>
  </si>
  <si>
    <t>99.06.08</t>
  </si>
  <si>
    <t>01.06.06</t>
  </si>
  <si>
    <t>Turner Field</t>
  </si>
  <si>
    <t>01.10.25</t>
  </si>
  <si>
    <t>Union Chapel</t>
  </si>
  <si>
    <t>02.04.12</t>
  </si>
  <si>
    <t>Soundcheck - AOL Webcast</t>
  </si>
  <si>
    <t>MCI Center</t>
  </si>
  <si>
    <t>90.10.00</t>
  </si>
  <si>
    <t>Greg Howard's Studio</t>
  </si>
  <si>
    <t>Greg Howard, John D’Earth, Kenneth Davis</t>
  </si>
  <si>
    <t>First studio demo recorded</t>
  </si>
  <si>
    <t>91.02.00</t>
  </si>
  <si>
    <t>Carter's Basement</t>
  </si>
  <si>
    <t>First known "The Bourbon Song" "Granny's Basement"</t>
  </si>
  <si>
    <t>91.03.00</t>
  </si>
  <si>
    <t>Unknown Studio</t>
  </si>
  <si>
    <t>Boyd Tinsley</t>
  </si>
  <si>
    <t>Boyd guests on Tripping Billies "Granny's Basement"</t>
  </si>
  <si>
    <t>91.06.00</t>
  </si>
  <si>
    <t>Various Tracks - "Granny's Basement"</t>
  </si>
  <si>
    <t>91.12.00</t>
  </si>
  <si>
    <t>Various Tracks - "Granny's Basement" - Mislabeled as 4.03.91</t>
  </si>
  <si>
    <t>Soundcheck, #34 rehursal</t>
  </si>
  <si>
    <t>WWYS video taping</t>
  </si>
  <si>
    <t>C+</t>
  </si>
  <si>
    <t>+</t>
  </si>
  <si>
    <t>#36 Debuts; Mellow Jam..&gt;Recently</t>
  </si>
  <si>
    <t>94.10.14</t>
  </si>
  <si>
    <t>95.04.07</t>
  </si>
  <si>
    <t>Cameron Indoor Stadium</t>
  </si>
  <si>
    <t>Durham, NC</t>
  </si>
  <si>
    <t>#41 Debuts</t>
  </si>
  <si>
    <t>95.08.21</t>
  </si>
  <si>
    <t>95.12.28</t>
  </si>
  <si>
    <t>Charlotte Coliseum</t>
  </si>
  <si>
    <t>95.12.29</t>
  </si>
  <si>
    <t>GMU Patriot Center</t>
  </si>
  <si>
    <t>Fairfax, VA</t>
  </si>
  <si>
    <t>96.06.04</t>
  </si>
  <si>
    <t>Oncenter War Memorial</t>
  </si>
  <si>
    <t>98.04.18</t>
  </si>
  <si>
    <t>Victory Stadium</t>
  </si>
  <si>
    <t>Roankoke, VA</t>
  </si>
  <si>
    <t>Stay, Crush, The Stone, The Last Stop, Pig, &amp; DDTW Debut</t>
  </si>
  <si>
    <t>98.08.27</t>
  </si>
  <si>
    <t>98.11.17</t>
  </si>
  <si>
    <t>Maple Leaf Gardens</t>
  </si>
  <si>
    <t>99.02.07</t>
  </si>
  <si>
    <t>Wies Center</t>
  </si>
  <si>
    <t>Lewisburg, PA</t>
  </si>
  <si>
    <t>01.05.22</t>
  </si>
  <si>
    <t>Cuyahuga Falls, OH</t>
  </si>
  <si>
    <t>96.06.22</t>
  </si>
  <si>
    <t>Pine Knob Amphitheatre</t>
  </si>
  <si>
    <t>Clarkston, MI</t>
  </si>
  <si>
    <t>96.09.07</t>
  </si>
  <si>
    <t>96.10.06</t>
  </si>
  <si>
    <t>Mullin Center</t>
  </si>
  <si>
    <t>97.10.18</t>
  </si>
  <si>
    <t>97.10.19</t>
  </si>
  <si>
    <t>London, UK</t>
  </si>
  <si>
    <t>Orlando Arena</t>
  </si>
  <si>
    <t>99.02.13</t>
  </si>
  <si>
    <t>99.05.04</t>
  </si>
  <si>
    <t>Dodger Stadium</t>
  </si>
  <si>
    <t>Butch Taylor, Lovely Ladies, John Popper</t>
  </si>
  <si>
    <t>BBC Radio 2 Studios</t>
  </si>
  <si>
    <t>WEBCAST</t>
  </si>
  <si>
    <t>91.10.21</t>
  </si>
  <si>
    <t>Flood Zone</t>
  </si>
  <si>
    <t>Carter Beauford</t>
  </si>
  <si>
    <t>94.07.17</t>
  </si>
  <si>
    <t>94.07.24</t>
  </si>
  <si>
    <t>95.04.22</t>
  </si>
  <si>
    <t>In Cahoots</t>
  </si>
  <si>
    <t>Oklahoma City, OK</t>
  </si>
  <si>
    <t>95.10.01</t>
  </si>
  <si>
    <t>96.06.09</t>
  </si>
  <si>
    <t>Rain debuts</t>
  </si>
  <si>
    <t>96.06.21</t>
  </si>
  <si>
    <t>New World Music Theatre</t>
  </si>
  <si>
    <t>96.07.21</t>
  </si>
  <si>
    <t>96.07.28</t>
  </si>
  <si>
    <t>96.08.01</t>
  </si>
  <si>
    <t>96.09.06</t>
  </si>
  <si>
    <t>Happy Birthday Roi</t>
  </si>
  <si>
    <t>96.09.27</t>
  </si>
  <si>
    <t>96.09.29</t>
  </si>
  <si>
    <t>96.10.02</t>
  </si>
  <si>
    <t>96.10.16</t>
  </si>
  <si>
    <t>97.01.15</t>
  </si>
  <si>
    <t>Indiana University Auditorium</t>
  </si>
  <si>
    <t>Bloomington, IN</t>
  </si>
  <si>
    <t>97.06.05</t>
  </si>
  <si>
    <t>Finger Lakes Performing Arts Center</t>
  </si>
  <si>
    <t>Canadaiuga, NY</t>
  </si>
  <si>
    <t>97.06.06</t>
  </si>
  <si>
    <t>98.06.06</t>
  </si>
  <si>
    <t>KROQ 92.3 Studios</t>
  </si>
  <si>
    <t>99.01.19</t>
  </si>
  <si>
    <t>Landmark Theatre</t>
  </si>
  <si>
    <t>Acoustic Rapunzel</t>
  </si>
  <si>
    <t>99.06.05</t>
  </si>
  <si>
    <t>American Music Center</t>
  </si>
  <si>
    <t>01.01.20</t>
  </si>
  <si>
    <t>Rock City</t>
  </si>
  <si>
    <t>Rio De Janiero, Brazil</t>
  </si>
  <si>
    <t>Taped off of TV</t>
  </si>
  <si>
    <t>01.02.23</t>
  </si>
  <si>
    <t>Z100 Studios</t>
  </si>
  <si>
    <t>WHFS Studios</t>
  </si>
  <si>
    <t>Recorded a couple days earlier for a radio broadcast</t>
  </si>
  <si>
    <t>Soundtrack Studio</t>
  </si>
  <si>
    <t>Aladdin Hotel</t>
  </si>
  <si>
    <t>01.07.15</t>
  </si>
  <si>
    <t>Texas Stadium</t>
  </si>
  <si>
    <t>Irving, TX</t>
  </si>
  <si>
    <t>Butch Taylor, Lovely Ladies, Angelique Kidjo</t>
  </si>
  <si>
    <t>01.07.17</t>
  </si>
  <si>
    <t>South Texas Amphitheatre</t>
  </si>
  <si>
    <t>Selma, TX</t>
  </si>
  <si>
    <t>01.07.20</t>
  </si>
  <si>
    <t>National Car Rental Center</t>
  </si>
  <si>
    <t>Sunrise, FL</t>
  </si>
  <si>
    <t>01.07.21</t>
  </si>
  <si>
    <t>01.08.28</t>
  </si>
  <si>
    <t>Delta Center</t>
  </si>
  <si>
    <t>01.09.21</t>
  </si>
  <si>
    <t>America: Tribute To Heroes</t>
  </si>
  <si>
    <t>01.10.02</t>
  </si>
  <si>
    <t>Tribute to John Lennon</t>
  </si>
  <si>
    <t>House Keyboardest</t>
  </si>
  <si>
    <t>02.04.04</t>
  </si>
  <si>
    <t>Dunkin' Donuts Center</t>
  </si>
  <si>
    <t>KBCO Studio C</t>
  </si>
  <si>
    <t>02.05.28</t>
  </si>
  <si>
    <t>02.07.24</t>
  </si>
  <si>
    <t>WBCN Studios</t>
  </si>
  <si>
    <t>02.11.05</t>
  </si>
  <si>
    <t>Crocodile Café</t>
  </si>
  <si>
    <t>02.12.11</t>
  </si>
  <si>
    <t>Philips Arena</t>
  </si>
  <si>
    <r>
      <t xml:space="preserve">X :: </t>
    </r>
    <r>
      <rPr>
        <sz val="10"/>
        <color indexed="26"/>
        <rFont val="Humanst521 BT"/>
        <family val="2"/>
      </rPr>
      <t>Available for Trade</t>
    </r>
  </si>
  <si>
    <r>
      <t xml:space="preserve">T :: </t>
    </r>
    <r>
      <rPr>
        <sz val="10"/>
        <color indexed="26"/>
        <rFont val="Humanst521 BT"/>
        <family val="2"/>
      </rPr>
      <t>Show is coming in trade</t>
    </r>
  </si>
  <si>
    <r>
      <t>DL ::</t>
    </r>
    <r>
      <rPr>
        <sz val="10"/>
        <color indexed="26"/>
        <rFont val="Humanst521 BT"/>
        <family val="2"/>
      </rPr>
      <t xml:space="preserve"> Show is coming in download</t>
    </r>
  </si>
  <si>
    <t>Wolf Mountain</t>
  </si>
  <si>
    <t>Park City, UT</t>
  </si>
  <si>
    <t>Getting Higher Jam</t>
  </si>
  <si>
    <t>Breslin Center</t>
  </si>
  <si>
    <t>East Lansing, MI</t>
  </si>
  <si>
    <t>Hershey Stadium</t>
  </si>
  <si>
    <t>War Memorial</t>
  </si>
  <si>
    <t>Rochester, NY</t>
  </si>
  <si>
    <t>96.10.22</t>
  </si>
  <si>
    <t>98.05.03</t>
  </si>
  <si>
    <t>Congress Center</t>
  </si>
  <si>
    <t>Ottawa, ON</t>
  </si>
  <si>
    <t>98.05.10</t>
  </si>
  <si>
    <t>98.05.11</t>
  </si>
  <si>
    <t>98.05.17</t>
  </si>
  <si>
    <t>98.07.29</t>
  </si>
  <si>
    <t>99.08.03</t>
  </si>
  <si>
    <t>Most likely a mix tape</t>
  </si>
  <si>
    <t>92.03.12</t>
  </si>
  <si>
    <t>Phat Baseline Jam, Shortnin' Bread</t>
  </si>
  <si>
    <t>93.01.23</t>
  </si>
  <si>
    <t>Mislabled as 10.15.91</t>
  </si>
  <si>
    <t>93.03.16</t>
  </si>
  <si>
    <t>93.09.01</t>
  </si>
  <si>
    <t>Five Flat Studios</t>
  </si>
  <si>
    <t>Salem, VA</t>
  </si>
  <si>
    <t>R2T Sessions :: Official Release</t>
  </si>
  <si>
    <t>93.09.23</t>
  </si>
  <si>
    <t>M</t>
  </si>
  <si>
    <t>Incomplete :: Second Set Only</t>
  </si>
  <si>
    <t>Minarets (Slow &amp; Low)</t>
  </si>
  <si>
    <t>Me &amp; Her</t>
  </si>
  <si>
    <t>94.05.01</t>
  </si>
  <si>
    <t>Bearsville Studios</t>
  </si>
  <si>
    <t>Woodstock, NY</t>
  </si>
  <si>
    <t>Tim Reynolds, John Popper</t>
  </si>
  <si>
    <t>UTTAD Sessions :: Official Release</t>
  </si>
  <si>
    <t>UTTAD Sessions :: Demo</t>
  </si>
  <si>
    <t>Backstage Tavern</t>
  </si>
  <si>
    <t>Ballard, WA</t>
  </si>
  <si>
    <t>Maquerade Park</t>
  </si>
  <si>
    <t>Riding The Rhythm Bootleg</t>
  </si>
  <si>
    <t>Live At Ziggys Bootleg</t>
  </si>
  <si>
    <t>Darien Performing Arts Center</t>
  </si>
  <si>
    <t>Phish</t>
  </si>
  <si>
    <t>94.12.29</t>
  </si>
  <si>
    <t>Various</t>
  </si>
  <si>
    <t>95.02.15</t>
  </si>
  <si>
    <t>95.02.17</t>
  </si>
  <si>
    <t>House Of Blues</t>
  </si>
  <si>
    <t>Incomplete - Unplugged &amp; More Bootleg</t>
  </si>
  <si>
    <t>95.03.16</t>
  </si>
  <si>
    <t>JBTV</t>
  </si>
  <si>
    <t>Unplugged &amp; More Bootleg</t>
  </si>
  <si>
    <t>95.04.15</t>
  </si>
  <si>
    <t>Saturday Night Live</t>
  </si>
  <si>
    <t>4.09.93 filler</t>
  </si>
  <si>
    <t>95.09.00</t>
  </si>
  <si>
    <t>Crash Sessions :: Official Release</t>
  </si>
  <si>
    <t>Cardinal Stadium</t>
  </si>
  <si>
    <t>Farm Aid</t>
  </si>
  <si>
    <t>96.05.06</t>
  </si>
  <si>
    <t>French Quarter</t>
  </si>
  <si>
    <t>Crashing The Quarter</t>
  </si>
  <si>
    <t>Caash Bootleg</t>
  </si>
  <si>
    <r>
      <t>*3.12.01</t>
    </r>
    <r>
      <rPr>
        <sz val="8"/>
        <rFont val="Arial"/>
        <family val="2"/>
      </rPr>
      <t xml:space="preserve"> filler</t>
    </r>
  </si>
  <si>
    <t>98.02.01</t>
  </si>
  <si>
    <t>The Plant Studios</t>
  </si>
  <si>
    <t>Saulastilto, CA</t>
  </si>
  <si>
    <t>Tim Reynolds, Bela Fleck, Butch Taylor, Greg Howard, Alanis Morrisette</t>
  </si>
  <si>
    <t>BTCS Sessions :: Official Release</t>
  </si>
  <si>
    <t>Convention Centre</t>
  </si>
  <si>
    <t>Edmonton, AL</t>
  </si>
  <si>
    <t>Happy Birthday Boyd</t>
  </si>
  <si>
    <t>UK Radio Show</t>
  </si>
  <si>
    <t>98.08.01</t>
  </si>
  <si>
    <t>12.01.98* dm filler</t>
  </si>
  <si>
    <t>99.05.08</t>
  </si>
  <si>
    <t>99.06.20</t>
  </si>
  <si>
    <t>99.06.23</t>
  </si>
  <si>
    <t>99.06.24</t>
  </si>
  <si>
    <t>Woodstock '99</t>
  </si>
  <si>
    <t>Official Release</t>
  </si>
  <si>
    <t>00.02.00</t>
  </si>
  <si>
    <t>"Haunted Hollow" Studio</t>
  </si>
  <si>
    <t>Lillywhite Sessions :: Demo</t>
  </si>
  <si>
    <t>00.11.01</t>
  </si>
  <si>
    <t>Glen Ballard's Studio</t>
  </si>
  <si>
    <t>Glen Ballard</t>
  </si>
  <si>
    <t>Everyday Sessions :: Official Release</t>
  </si>
  <si>
    <t>Cleveland, OH</t>
  </si>
  <si>
    <t>11.13.01 &amp; 7.24.02 filler</t>
  </si>
  <si>
    <t>01.05.12</t>
  </si>
  <si>
    <t>Cynthia Woods Mitchell Pavilion</t>
  </si>
  <si>
    <r>
      <t>2.23.01*</t>
    </r>
    <r>
      <rPr>
        <sz val="8"/>
        <rFont val="Arial"/>
        <family val="2"/>
      </rPr>
      <t xml:space="preserve"> &amp; 7.24.02 filler</t>
    </r>
  </si>
  <si>
    <t>02.01.01</t>
  </si>
  <si>
    <t>Busted Stuff Sessions :: Official</t>
  </si>
  <si>
    <t>02.04.19</t>
  </si>
  <si>
    <t>Air Canada Centre</t>
  </si>
  <si>
    <t>Butch Taylor, Bela Fleck</t>
  </si>
  <si>
    <t>5.28.02 radio filler</t>
  </si>
  <si>
    <r>
      <t>5.10.02*</t>
    </r>
    <r>
      <rPr>
        <sz val="8"/>
        <rFont val="Arial"/>
        <family val="2"/>
      </rPr>
      <t xml:space="preserve"> radio filler</t>
    </r>
  </si>
  <si>
    <t>02.07.08</t>
  </si>
  <si>
    <t>Hi-Fi Buys Amphitheatre</t>
  </si>
  <si>
    <r>
      <t>2.23.01*</t>
    </r>
    <r>
      <rPr>
        <sz val="8"/>
        <rFont val="Arial"/>
        <family val="2"/>
      </rPr>
      <t xml:space="preserve"> &amp; 11.13.01 filler</t>
    </r>
  </si>
  <si>
    <t>02.12.10</t>
  </si>
  <si>
    <t>St. Pete Times Forum</t>
  </si>
  <si>
    <t>02.12.16</t>
  </si>
  <si>
    <t>Blue Cross Arena</t>
  </si>
  <si>
    <t>03.03.19</t>
  </si>
  <si>
    <t>03.03.20</t>
  </si>
  <si>
    <t>Ryan Center</t>
  </si>
  <si>
    <t>Kingston, RI</t>
  </si>
  <si>
    <t>03.03.22</t>
  </si>
  <si>
    <t>Radio City Music Hall</t>
  </si>
  <si>
    <t>03.03.23</t>
  </si>
  <si>
    <t>03.03.25</t>
  </si>
  <si>
    <t>Belk Arena</t>
  </si>
  <si>
    <t>Davidson, NC</t>
  </si>
  <si>
    <t>03.03.26</t>
  </si>
  <si>
    <t>Constant Convocation Center</t>
  </si>
  <si>
    <t>Stay Or Leave Debuts</t>
  </si>
  <si>
    <t>03.03.28</t>
  </si>
  <si>
    <t>03.03.29</t>
  </si>
  <si>
    <t>Holmes Center</t>
  </si>
  <si>
    <t>Boone, NC</t>
  </si>
  <si>
    <t>03.03.31</t>
  </si>
  <si>
    <t>John D. Millett Hall</t>
  </si>
  <si>
    <t>Oxford, OH</t>
  </si>
  <si>
    <t>Full BWBF</t>
  </si>
  <si>
    <t>03.04.01</t>
  </si>
  <si>
    <t>Rose Arena</t>
  </si>
  <si>
    <t>Mt. Pleasant, MI</t>
  </si>
  <si>
    <t>03.04.03</t>
  </si>
  <si>
    <t>Elliot Hall Of Music</t>
  </si>
  <si>
    <t>West Lafayette, IN</t>
  </si>
  <si>
    <t>03.04.04</t>
  </si>
  <si>
    <t>Physical Education Center</t>
  </si>
  <si>
    <t>Kenosha, WI</t>
  </si>
  <si>
    <r>
      <t>M ::</t>
    </r>
    <r>
      <rPr>
        <sz val="10"/>
        <color indexed="26"/>
        <rFont val="Humanst521 BT"/>
        <family val="2"/>
      </rPr>
      <t xml:space="preserve"> Show has been misplaced</t>
    </r>
  </si>
  <si>
    <t>93.02.10</t>
  </si>
  <si>
    <t>Interesting DIDO w/ Electric guitar effect…</t>
  </si>
  <si>
    <t>94.07.20</t>
  </si>
  <si>
    <t>Locker Room</t>
  </si>
  <si>
    <t>Grady Cole Center</t>
  </si>
  <si>
    <t>Proudest Monkey debuts</t>
  </si>
  <si>
    <t>#40, WWBOM debut</t>
  </si>
  <si>
    <t>95.08.17</t>
  </si>
  <si>
    <t>Palmer Auditorium</t>
  </si>
  <si>
    <t>Davenport, IA</t>
  </si>
  <si>
    <t>Jack Singer Hall</t>
  </si>
  <si>
    <t>Calgary, AL</t>
  </si>
  <si>
    <t>98.05.13</t>
  </si>
  <si>
    <t>Plaza of Nations</t>
  </si>
  <si>
    <t>98.05.25</t>
  </si>
  <si>
    <t>98.05.27</t>
  </si>
  <si>
    <t>98.07.24</t>
  </si>
  <si>
    <t>Blockbuster Entertainment Center</t>
  </si>
  <si>
    <t>98.08.22</t>
  </si>
  <si>
    <t>Gainesville, VA</t>
  </si>
  <si>
    <t>Herbie Hancock, Bill Summers, Bennie Maupin</t>
  </si>
  <si>
    <t>98.08.23</t>
  </si>
  <si>
    <t>98.08.26</t>
  </si>
  <si>
    <t>Coral Sky Amphitheatre</t>
  </si>
  <si>
    <t>Herbie Hancock, Bill Summers, Bennie Maupin, Paul Jackson</t>
  </si>
  <si>
    <t>98.10.26</t>
  </si>
  <si>
    <t>98.11.28</t>
  </si>
  <si>
    <t>Greensboro Coliseum</t>
  </si>
  <si>
    <t>Greensboro, NC</t>
  </si>
  <si>
    <t>Butch Taylor, Bela Fleck, Jeff Coffin</t>
  </si>
  <si>
    <t>98.12.10</t>
  </si>
  <si>
    <t>Auburn Hills, MI</t>
  </si>
  <si>
    <t>98.12.13</t>
  </si>
  <si>
    <t>98.12.17</t>
  </si>
  <si>
    <t>Hilton Coliseum</t>
  </si>
  <si>
    <t>Ames, IA</t>
  </si>
  <si>
    <t>99.02.02</t>
  </si>
  <si>
    <t>Beacon Theatre</t>
  </si>
  <si>
    <t>99.02.26</t>
  </si>
  <si>
    <t>Civic Center of Greater Des Moines</t>
  </si>
  <si>
    <t>Des Moines, IA</t>
  </si>
  <si>
    <t>99.03.06</t>
  </si>
  <si>
    <t>Union Hall</t>
  </si>
  <si>
    <t>99.05.21</t>
  </si>
  <si>
    <t>INCOMPLETE - Missing Pig (d2t01)</t>
  </si>
  <si>
    <t>99.07.11</t>
  </si>
  <si>
    <t>Concord Pavilion</t>
  </si>
  <si>
    <t>Concord, CA</t>
  </si>
  <si>
    <t>99.07.15</t>
  </si>
  <si>
    <t>01.02.28</t>
  </si>
  <si>
    <t>The Landmark Theatre</t>
  </si>
  <si>
    <t>Verizon Wireless Ampitheathre</t>
  </si>
  <si>
    <t>Terrence Simeon</t>
  </si>
  <si>
    <t>01.05.02</t>
  </si>
  <si>
    <t>INCOMPLETE - Missing 1st 2 tracks</t>
  </si>
  <si>
    <t>01.08.07</t>
  </si>
  <si>
    <t>02.04.23</t>
  </si>
  <si>
    <t>02.04.29</t>
  </si>
  <si>
    <t>02.04.30</t>
  </si>
  <si>
    <t>02.05.02</t>
  </si>
  <si>
    <t>Verizone Wireless Center</t>
  </si>
  <si>
    <t>02.05.04</t>
  </si>
  <si>
    <t>02.05.05</t>
  </si>
  <si>
    <t>02.05.07</t>
  </si>
  <si>
    <t>American Airlines Center</t>
  </si>
  <si>
    <t>02.05.09</t>
  </si>
  <si>
    <t>02.05.12</t>
  </si>
  <si>
    <t>Cricket Amphitheatre</t>
  </si>
  <si>
    <t>02.05.23</t>
  </si>
  <si>
    <t>Rose Garden Arena</t>
  </si>
  <si>
    <t>Butch Taylor, Eric Krasno</t>
  </si>
  <si>
    <t>02.05.24</t>
  </si>
  <si>
    <t>General Moters Place</t>
  </si>
  <si>
    <t>Butch Taylor, Eric Krasno, Sam Kininger</t>
  </si>
  <si>
    <t>99X Studios</t>
  </si>
  <si>
    <t>02.12.17</t>
  </si>
  <si>
    <t>Pepsi Center</t>
  </si>
  <si>
    <t>MPEG</t>
  </si>
  <si>
    <t>93.09.19</t>
  </si>
  <si>
    <t>93.12.02</t>
  </si>
  <si>
    <t>Commonwealth Ballroom</t>
  </si>
  <si>
    <t>94.02.11</t>
  </si>
  <si>
    <t>Guilford College</t>
  </si>
  <si>
    <t>94.04.08</t>
  </si>
  <si>
    <t>The Citadel</t>
  </si>
  <si>
    <t>Clemson, SC</t>
  </si>
  <si>
    <t>94.04.10</t>
  </si>
  <si>
    <t>William &amp; Mary College</t>
  </si>
  <si>
    <t>?????</t>
  </si>
  <si>
    <t>94.08.06</t>
  </si>
  <si>
    <t>Met Café</t>
  </si>
  <si>
    <t>96.04.30</t>
  </si>
  <si>
    <t>Crash Release Party</t>
  </si>
  <si>
    <t>MTV Crashing The Quarter</t>
  </si>
  <si>
    <t>96.05.10</t>
  </si>
  <si>
    <t>St. Dennis Theatre</t>
  </si>
  <si>
    <t>Radio Show - Incomplete setlist</t>
  </si>
  <si>
    <t>97.01.29</t>
  </si>
  <si>
    <t>Maine Center For The Arts</t>
  </si>
  <si>
    <t>Orono, ME</t>
  </si>
  <si>
    <t>98.04.21</t>
  </si>
  <si>
    <t>The Tabernacle</t>
  </si>
  <si>
    <t>MTV Live at the Ten Spot</t>
  </si>
  <si>
    <t>98.08.13</t>
  </si>
  <si>
    <t xml:space="preserve">Coca-Cola Starplex Ampthitheatre </t>
  </si>
  <si>
    <t>Webcast Video</t>
  </si>
  <si>
    <t>Remastered</t>
  </si>
  <si>
    <t>99.05.07</t>
  </si>
  <si>
    <t>North Charleston Colliseum</t>
  </si>
  <si>
    <t>North Charleston, SC</t>
  </si>
  <si>
    <t>Butch Taylor, Lovely Ladies, Bela Fleck</t>
  </si>
  <si>
    <t>99.07.10</t>
  </si>
  <si>
    <t>KFOG</t>
  </si>
  <si>
    <t>Dead Aunt Thelma's Studio</t>
  </si>
  <si>
    <t>DVD</t>
  </si>
  <si>
    <t>C</t>
  </si>
  <si>
    <t>Bi-Lo Center</t>
  </si>
  <si>
    <t>02.03.16</t>
  </si>
  <si>
    <t>Union Station</t>
  </si>
  <si>
    <t>Incomplete Show</t>
  </si>
  <si>
    <t>02.05.14</t>
  </si>
  <si>
    <t>NBC Studios</t>
  </si>
  <si>
    <t>Tonight Show</t>
  </si>
  <si>
    <t>02.05.30</t>
  </si>
  <si>
    <t>Last Call w/ Carson Daly</t>
  </si>
  <si>
    <t>Last Call Interview &amp; Performance</t>
  </si>
  <si>
    <t>VH1 Rooftop Telecast</t>
  </si>
  <si>
    <t>Gorge Side Stage</t>
  </si>
  <si>
    <t>Toca Rivera</t>
  </si>
  <si>
    <t>03.05.05</t>
  </si>
  <si>
    <t>Mullins Center</t>
  </si>
  <si>
    <t>03.06.17</t>
  </si>
  <si>
    <t>Germain Amphitheatre</t>
  </si>
  <si>
    <t>03.06.18</t>
  </si>
  <si>
    <t>03.06.20</t>
  </si>
  <si>
    <t>Six Flags - Darien Center</t>
  </si>
  <si>
    <t>Darien Lakes, NY</t>
  </si>
  <si>
    <t>03.06.21</t>
  </si>
  <si>
    <t>03.06.23</t>
  </si>
  <si>
    <t>Cincinatti, OH</t>
  </si>
  <si>
    <t>03.06.24</t>
  </si>
  <si>
    <t>03.06.26</t>
  </si>
  <si>
    <t>Post-Gazette Pavilion at Star Lake</t>
  </si>
  <si>
    <t>Burgettstown, PA</t>
  </si>
  <si>
    <t>03.06.27</t>
  </si>
  <si>
    <t>03.06.30</t>
  </si>
  <si>
    <t>03.07.03</t>
  </si>
  <si>
    <t>03.07.05</t>
  </si>
  <si>
    <t>03.07.06</t>
  </si>
  <si>
    <t>03.07.09</t>
  </si>
  <si>
    <t>03.07.10</t>
  </si>
  <si>
    <t>03.07.16</t>
  </si>
  <si>
    <t>03.07.18</t>
  </si>
  <si>
    <t>03.07.19</t>
  </si>
  <si>
    <t>03.07.24</t>
  </si>
  <si>
    <t>03.07.27</t>
  </si>
  <si>
    <t>Home Depot Center</t>
  </si>
  <si>
    <t>Carson, CA</t>
  </si>
  <si>
    <t>03.08.01</t>
  </si>
  <si>
    <t>03.08.04</t>
  </si>
  <si>
    <t>03.08.06</t>
  </si>
  <si>
    <t>03.08.07</t>
  </si>
  <si>
    <t>03.08.24</t>
  </si>
  <si>
    <t>03.08.25</t>
  </si>
  <si>
    <t>03.08.27</t>
  </si>
  <si>
    <t>Improv</t>
  </si>
  <si>
    <t>03.08.30</t>
  </si>
  <si>
    <t>03.08.31</t>
  </si>
  <si>
    <t>03.09.05</t>
  </si>
  <si>
    <t>03.09.06</t>
  </si>
  <si>
    <t>03.09.08</t>
  </si>
  <si>
    <t>03.09.09</t>
  </si>
  <si>
    <t>03.09.11</t>
  </si>
  <si>
    <t>03.09.13</t>
  </si>
  <si>
    <t>03.09.14</t>
  </si>
  <si>
    <t>03.09.16</t>
  </si>
  <si>
    <t>03.09.17</t>
  </si>
  <si>
    <t>Altell Pavilion at Walnut Creek</t>
  </si>
  <si>
    <t>03.09.20</t>
  </si>
  <si>
    <t>03.09.24</t>
  </si>
  <si>
    <t>Central Park Great Lawn</t>
  </si>
  <si>
    <t>03.11.08</t>
  </si>
  <si>
    <t>Dave &amp; Friends</t>
  </si>
  <si>
    <t>Tim Reynolds, Trey Anastasio, &amp; Friends</t>
  </si>
  <si>
    <t>03.12.13</t>
  </si>
  <si>
    <t>03.12.15</t>
  </si>
  <si>
    <t>Wachovia Center</t>
  </si>
  <si>
    <t>03.12.16</t>
  </si>
  <si>
    <t>03.12.17</t>
  </si>
  <si>
    <t>03.12.19</t>
  </si>
  <si>
    <t>Hartford Civic Center</t>
  </si>
  <si>
    <t>95.09.01</t>
  </si>
  <si>
    <t>Exodus</t>
  </si>
  <si>
    <t>DL</t>
  </si>
  <si>
    <t>96.10.29</t>
  </si>
  <si>
    <t>03.07.12</t>
  </si>
  <si>
    <t>03.08.08</t>
  </si>
  <si>
    <t>03.09.04</t>
  </si>
  <si>
    <t>Charlie Rose Show</t>
  </si>
  <si>
    <r>
      <t xml:space="preserve">Interview/Gravedigger * </t>
    </r>
    <r>
      <rPr>
        <b/>
        <sz val="8"/>
        <rFont val="Arial"/>
        <family val="2"/>
      </rPr>
      <t>11.08.03 filler</t>
    </r>
  </si>
  <si>
    <t>03.11.07</t>
  </si>
  <si>
    <t>Hammerstien Ballroom</t>
  </si>
  <si>
    <t>Tim Reynolds, Trey Anastasio, &amp; Friends, Emmy Lou Harris</t>
  </si>
  <si>
    <r>
      <t>Saturday Night Live *</t>
    </r>
    <r>
      <rPr>
        <b/>
        <sz val="8"/>
        <rFont val="Arial"/>
        <family val="2"/>
      </rPr>
      <t xml:space="preserve"> 9.04.03 filler</t>
    </r>
  </si>
  <si>
    <t>03.12.12</t>
  </si>
  <si>
    <t>Tim Reynolds, Trey Anastasio, &amp; Friends, Emmy Lou, Buddy</t>
  </si>
  <si>
    <t>03.12.22</t>
  </si>
  <si>
    <t>Tim Reynolds, Trey Anastasio, &amp; Friends, Emmy Lou , Buddy</t>
  </si>
  <si>
    <t>04.01.09</t>
  </si>
  <si>
    <t xml:space="preserve">NBC Studio 1A </t>
  </si>
  <si>
    <t>04.01.12</t>
  </si>
  <si>
    <t>Key Arena</t>
  </si>
  <si>
    <t>04.01.13</t>
  </si>
  <si>
    <t>NBC Studio 3</t>
  </si>
  <si>
    <t>04.01.14</t>
  </si>
  <si>
    <t>Cox Arena</t>
  </si>
  <si>
    <t>04.01.15</t>
  </si>
  <si>
    <t>04.01.16</t>
  </si>
  <si>
    <t>04.01.28</t>
  </si>
  <si>
    <t>Robert Lang Studios</t>
  </si>
  <si>
    <t>Shoreline, WA</t>
  </si>
  <si>
    <t>AOL Broadcast</t>
  </si>
  <si>
    <t>04.02.08</t>
  </si>
  <si>
    <t>Sting, Vince Gill, Pharnell Williams</t>
  </si>
  <si>
    <t>Grammy's Beatles Tribute</t>
  </si>
  <si>
    <t>04.06.11</t>
  </si>
  <si>
    <t>Bonaroo Festival</t>
  </si>
  <si>
    <t>Manchester, TN</t>
  </si>
  <si>
    <t>Tim Reynolds, Trey Anastasio &amp; Friends</t>
  </si>
  <si>
    <t>DMB Digital Download</t>
  </si>
  <si>
    <t>04.06.17</t>
  </si>
  <si>
    <t>Maryland Heights, MO</t>
  </si>
  <si>
    <t>04.06.18</t>
  </si>
  <si>
    <t>04.06.20</t>
  </si>
  <si>
    <t>04.06.21</t>
  </si>
  <si>
    <t>04.06.23</t>
  </si>
  <si>
    <t>04.06.24</t>
  </si>
  <si>
    <t>04.06.26</t>
  </si>
  <si>
    <t>04.06.27</t>
  </si>
  <si>
    <t>04.06.29</t>
  </si>
  <si>
    <t>04.06.30</t>
  </si>
  <si>
    <t>04.07.02</t>
  </si>
  <si>
    <t>04.07.03</t>
  </si>
  <si>
    <t>04.07.10</t>
  </si>
  <si>
    <t>04.07.11</t>
  </si>
  <si>
    <t>04.07.14</t>
  </si>
  <si>
    <t>Merriweather Post Pavilion</t>
  </si>
  <si>
    <t/>
  </si>
  <si>
    <t>Last Updated :: 07.17.04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</si>
</sst>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/d/yy"/>
    <numFmt numFmtId="170" formatCode="mmm\-yyyy"/>
    <numFmt numFmtId="171" formatCode="mm/dd/yy"/>
  </numFmts>
  <fonts count="25">
    <font>
      <sz val="10"/>
      <name val="Arial"/>
      <family val="0"/>
    </font>
    <font>
      <sz val="8"/>
      <name val="Comic Sans MS"/>
      <family val="4"/>
    </font>
    <font>
      <sz val="8"/>
      <name val="Tahoma"/>
      <family val="2"/>
    </font>
    <font>
      <sz val="8"/>
      <color indexed="61"/>
      <name val="Comic Sans MS"/>
      <family val="4"/>
    </font>
    <font>
      <b/>
      <sz val="8"/>
      <name val="Verdana"/>
      <family val="2"/>
    </font>
    <font>
      <sz val="10"/>
      <color indexed="26"/>
      <name val="Humanst521 BT"/>
      <family val="2"/>
    </font>
    <font>
      <sz val="16"/>
      <color indexed="26"/>
      <name val="Humanst521 BT"/>
      <family val="2"/>
    </font>
    <font>
      <sz val="7.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6"/>
      <name val="Humanst521 BT"/>
      <family val="2"/>
    </font>
    <font>
      <b/>
      <sz val="10"/>
      <color indexed="26"/>
      <name val="Humanst521 BT"/>
      <family val="2"/>
    </font>
    <font>
      <b/>
      <sz val="8"/>
      <name val="Comic Sans MS"/>
      <family val="4"/>
    </font>
    <font>
      <sz val="8"/>
      <color indexed="10"/>
      <name val="Humanst521 BT"/>
      <family val="2"/>
    </font>
    <font>
      <sz val="8"/>
      <name val="Arial"/>
      <family val="2"/>
    </font>
    <font>
      <u val="single"/>
      <sz val="8"/>
      <color indexed="26"/>
      <name val="Humanst521 BT"/>
      <family val="2"/>
    </font>
    <font>
      <sz val="10"/>
      <color indexed="10"/>
      <name val="Humanst521 BT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Comic Sans MS"/>
      <family val="4"/>
    </font>
    <font>
      <sz val="8"/>
      <color indexed="55"/>
      <name val="Arial"/>
      <family val="2"/>
    </font>
    <font>
      <sz val="8"/>
      <color indexed="61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name val="Humanst521 BT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4" fillId="2" borderId="0" xfId="0" applyFont="1" applyFill="1" applyAlignment="1" applyProtection="1">
      <alignment horizontal="center" vertical="top" wrapText="1"/>
      <protection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5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4" xfId="0" applyFont="1" applyFill="1" applyBorder="1" applyAlignment="1">
      <alignment/>
    </xf>
    <xf numFmtId="0" fontId="10" fillId="3" borderId="3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3" borderId="4" xfId="20" applyFill="1" applyBorder="1" applyAlignment="1">
      <alignment/>
    </xf>
    <xf numFmtId="0" fontId="1" fillId="3" borderId="0" xfId="0" applyFont="1" applyFill="1" applyBorder="1" applyAlignment="1">
      <alignment/>
    </xf>
    <xf numFmtId="164" fontId="10" fillId="3" borderId="3" xfId="0" applyNumberFormat="1" applyFont="1" applyFill="1" applyBorder="1" applyAlignment="1">
      <alignment horizontal="left"/>
    </xf>
    <xf numFmtId="0" fontId="4" fillId="2" borderId="0" xfId="0" applyFont="1" applyFill="1" applyAlignment="1" applyProtection="1">
      <alignment horizontal="center" vertical="top" wrapText="1" shrinkToFit="1"/>
      <protection/>
    </xf>
    <xf numFmtId="164" fontId="15" fillId="3" borderId="5" xfId="2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left"/>
    </xf>
    <xf numFmtId="164" fontId="10" fillId="3" borderId="6" xfId="20" applyNumberFormat="1" applyFont="1" applyFill="1" applyBorder="1" applyAlignment="1">
      <alignment horizontal="center"/>
    </xf>
    <xf numFmtId="164" fontId="5" fillId="3" borderId="6" xfId="20" applyNumberFormat="1" applyFont="1" applyFill="1" applyBorder="1" applyAlignment="1">
      <alignment horizontal="center"/>
    </xf>
    <xf numFmtId="164" fontId="5" fillId="3" borderId="7" xfId="20" applyNumberFormat="1" applyFont="1" applyFill="1" applyBorder="1" applyAlignment="1">
      <alignment horizontal="center"/>
    </xf>
    <xf numFmtId="164" fontId="5" fillId="3" borderId="6" xfId="20" applyNumberFormat="1" applyFont="1" applyFill="1" applyBorder="1" applyAlignment="1">
      <alignment horizontal="left"/>
    </xf>
    <xf numFmtId="164" fontId="13" fillId="3" borderId="6" xfId="20" applyNumberFormat="1" applyFont="1" applyFill="1" applyBorder="1" applyAlignment="1">
      <alignment horizontal="center"/>
    </xf>
    <xf numFmtId="164" fontId="13" fillId="3" borderId="7" xfId="2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/>
      <protection/>
    </xf>
    <xf numFmtId="39" fontId="14" fillId="0" borderId="11" xfId="0" applyNumberFormat="1" applyFont="1" applyBorder="1" applyAlignment="1" applyProtection="1">
      <alignment vertical="center"/>
      <protection/>
    </xf>
    <xf numFmtId="39" fontId="14" fillId="0" borderId="12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9" fontId="14" fillId="0" borderId="13" xfId="0" applyNumberFormat="1" applyFont="1" applyBorder="1" applyAlignment="1" applyProtection="1">
      <alignment vertical="center"/>
      <protection/>
    </xf>
    <xf numFmtId="0" fontId="14" fillId="0" borderId="13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16" fillId="3" borderId="0" xfId="0" applyFont="1" applyFill="1" applyBorder="1" applyAlignment="1">
      <alignment/>
    </xf>
    <xf numFmtId="0" fontId="16" fillId="3" borderId="0" xfId="0" applyFont="1" applyFill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4" fontId="18" fillId="4" borderId="0" xfId="0" applyNumberFormat="1" applyFont="1" applyFill="1" applyAlignment="1" applyProtection="1">
      <alignment/>
      <protection/>
    </xf>
    <xf numFmtId="169" fontId="0" fillId="4" borderId="0" xfId="0" applyNumberFormat="1" applyFont="1" applyFill="1" applyAlignment="1" applyProtection="1">
      <alignment horizontal="center"/>
      <protection/>
    </xf>
    <xf numFmtId="169" fontId="14" fillId="4" borderId="0" xfId="0" applyNumberFormat="1" applyFont="1" applyFill="1" applyAlignment="1" applyProtection="1">
      <alignment horizontal="center"/>
      <protection/>
    </xf>
    <xf numFmtId="164" fontId="19" fillId="4" borderId="0" xfId="0" applyNumberFormat="1" applyFont="1" applyFill="1" applyAlignment="1" applyProtection="1">
      <alignment horizontal="center"/>
      <protection/>
    </xf>
    <xf numFmtId="0" fontId="14" fillId="0" borderId="0" xfId="0" applyFont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 quotePrefix="1">
      <alignment horizontal="center" vertical="center"/>
      <protection/>
    </xf>
    <xf numFmtId="169" fontId="20" fillId="4" borderId="0" xfId="0" applyNumberFormat="1" applyFont="1" applyFill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169" fontId="0" fillId="4" borderId="0" xfId="20" applyNumberFormat="1" applyFont="1" applyFill="1" applyAlignment="1" applyProtection="1">
      <alignment horizontal="center" vertical="center"/>
      <protection/>
    </xf>
    <xf numFmtId="164" fontId="23" fillId="4" borderId="0" xfId="0" applyNumberFormat="1" applyFont="1" applyFill="1" applyAlignment="1" applyProtection="1">
      <alignment horizontal="center"/>
      <protection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15" fillId="3" borderId="6" xfId="20" applyNumberFormat="1" applyFont="1" applyFill="1" applyBorder="1" applyAlignment="1">
      <alignment horizontal="center"/>
    </xf>
    <xf numFmtId="164" fontId="15" fillId="3" borderId="7" xfId="20" applyNumberFormat="1" applyFont="1" applyFill="1" applyBorder="1" applyAlignment="1">
      <alignment horizontal="center"/>
    </xf>
    <xf numFmtId="164" fontId="15" fillId="3" borderId="4" xfId="20" applyNumberFormat="1" applyFont="1" applyFill="1" applyBorder="1" applyAlignment="1">
      <alignment horizontal="center"/>
    </xf>
    <xf numFmtId="164" fontId="15" fillId="3" borderId="1" xfId="2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24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Dave%20Matthews%20Band\SHN\Incomplete\dmb1992-05-13.txt" TargetMode="External" /><Relationship Id="rId2" Type="http://schemas.openxmlformats.org/officeDocument/2006/relationships/hyperlink" Target="..\Dave%20Matthews%20Band\DMBCDRlist\sourceinfo\dmb1992-05-20.sbd.txt" TargetMode="External" /><Relationship Id="rId3" Type="http://schemas.openxmlformats.org/officeDocument/2006/relationships/hyperlink" Target="..\Dave%20Matthews%20Band\DMBCDRlist\sourceinfo\1993-03-09.txt" TargetMode="External" /><Relationship Id="rId4" Type="http://schemas.openxmlformats.org/officeDocument/2006/relationships/hyperlink" Target="..\Dave%20Matthews%20Band\DMBCDRlist\sourceinfo\dmb1994-12-31.tx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J3222"/>
  <sheetViews>
    <sheetView tabSelected="1" workbookViewId="0" topLeftCell="A1">
      <pane ySplit="7" topLeftCell="BM8" activePane="bottomLeft" state="frozen"/>
      <selection pane="topLeft" activeCell="A1" sqref="A1"/>
      <selection pane="bottomLeft" activeCell="L3" sqref="L3"/>
    </sheetView>
  </sheetViews>
  <sheetFormatPr defaultColWidth="9.140625" defaultRowHeight="15" customHeight="1"/>
  <cols>
    <col min="1" max="2" width="2.8515625" style="1" customWidth="1"/>
    <col min="3" max="3" width="8.00390625" style="12" customWidth="1"/>
    <col min="4" max="4" width="5.57421875" style="1" bestFit="1" customWidth="1"/>
    <col min="5" max="5" width="9.28125" style="1" customWidth="1"/>
    <col min="6" max="6" width="17.421875" style="1" customWidth="1"/>
    <col min="7" max="7" width="24.28125" style="1" customWidth="1"/>
    <col min="8" max="8" width="17.28125" style="1" customWidth="1"/>
    <col min="9" max="9" width="4.8515625" style="12" customWidth="1"/>
    <col min="10" max="10" width="13.28125" style="11" customWidth="1"/>
    <col min="11" max="11" width="50.140625" style="1" bestFit="1" customWidth="1"/>
    <col min="12" max="12" width="47.28125" style="1" bestFit="1" customWidth="1"/>
    <col min="13" max="14" width="3.8515625" style="1" customWidth="1"/>
    <col min="15" max="15" width="4.28125" style="1" customWidth="1"/>
    <col min="16" max="16" width="5.57421875" style="1" customWidth="1"/>
    <col min="17" max="17" width="4.8515625" style="1" customWidth="1"/>
    <col min="18" max="18" width="4.28125" style="1" customWidth="1"/>
    <col min="19" max="20" width="3.421875" style="1" customWidth="1"/>
    <col min="21" max="21" width="5.00390625" style="1" customWidth="1"/>
    <col min="22" max="22" width="5.421875" style="1" customWidth="1"/>
    <col min="23" max="23" width="3.140625" style="1" customWidth="1"/>
    <col min="24" max="25" width="3.8515625" style="11" customWidth="1"/>
    <col min="26" max="26" width="10.7109375" style="1" customWidth="1"/>
    <col min="27" max="27" width="10.7109375" style="12" customWidth="1"/>
    <col min="28" max="28" width="10.7109375" style="20" customWidth="1"/>
    <col min="29" max="38" width="10.7109375" style="1" customWidth="1"/>
    <col min="39" max="16384" width="18.421875" style="1" customWidth="1"/>
  </cols>
  <sheetData>
    <row r="1" spans="1:23" ht="15.75" customHeight="1" thickBot="1" thickTop="1">
      <c r="A1" s="71"/>
      <c r="B1" s="72"/>
      <c r="C1" s="13"/>
      <c r="D1" s="13"/>
      <c r="E1" s="6"/>
      <c r="F1" s="13"/>
      <c r="G1" s="23"/>
      <c r="H1" s="31"/>
      <c r="I1" s="19"/>
      <c r="J1" s="6"/>
      <c r="K1" s="6"/>
      <c r="L1" s="31"/>
      <c r="M1" s="7"/>
      <c r="N1" s="13">
        <f>SUM(N8:N1557)</f>
        <v>830</v>
      </c>
      <c r="O1" s="13">
        <f>SUM(O8:O1557)</f>
        <v>742</v>
      </c>
      <c r="P1" s="13">
        <f>SUM(P8:P1557)</f>
        <v>738</v>
      </c>
      <c r="Q1" s="13">
        <f>SUM(Q8:Q942)</f>
        <v>1570</v>
      </c>
      <c r="R1" s="13">
        <f>SUM(R8:R978)</f>
        <v>679</v>
      </c>
      <c r="S1" s="13">
        <f>SUM(S8:S978)</f>
        <v>66</v>
      </c>
      <c r="T1" s="13">
        <f>SUM(T8:T978)</f>
        <v>77</v>
      </c>
      <c r="U1" s="13">
        <f>SUM(R1:T1)</f>
        <v>822</v>
      </c>
      <c r="V1" s="13">
        <f>SUM(V8:V1029)</f>
        <v>4</v>
      </c>
      <c r="W1" s="6"/>
    </row>
    <row r="2" spans="1:23" ht="18" customHeight="1" thickBot="1" thickTop="1">
      <c r="A2" s="34"/>
      <c r="B2" s="35"/>
      <c r="C2" s="77" t="s">
        <v>1016</v>
      </c>
      <c r="D2" s="78"/>
      <c r="E2" s="78"/>
      <c r="F2" s="78"/>
      <c r="G2" s="79"/>
      <c r="H2" s="31" t="s">
        <v>1020</v>
      </c>
      <c r="I2" s="14"/>
      <c r="J2" s="14"/>
      <c r="K2" s="6"/>
      <c r="L2" s="31" t="s">
        <v>1604</v>
      </c>
      <c r="M2" s="7"/>
      <c r="N2" s="7"/>
      <c r="O2" s="16"/>
      <c r="P2" s="16"/>
      <c r="Q2" s="16"/>
      <c r="R2" s="17"/>
      <c r="S2" s="17"/>
      <c r="T2" s="17"/>
      <c r="U2" s="15"/>
      <c r="V2" s="15"/>
      <c r="W2" s="15"/>
    </row>
    <row r="3" spans="1:23" ht="14.25" customHeight="1" thickBot="1" thickTop="1">
      <c r="A3" s="77"/>
      <c r="B3" s="78"/>
      <c r="C3" s="78"/>
      <c r="D3" s="78"/>
      <c r="E3" s="78"/>
      <c r="F3" s="78"/>
      <c r="G3" s="21"/>
      <c r="H3" s="9" t="s">
        <v>1019</v>
      </c>
      <c r="I3" s="9"/>
      <c r="J3" s="10"/>
      <c r="K3" s="18"/>
      <c r="L3" s="54" t="s">
        <v>1213</v>
      </c>
      <c r="M3" s="7"/>
      <c r="N3" s="7"/>
      <c r="O3" s="17"/>
      <c r="P3" s="17"/>
      <c r="Q3" s="17"/>
      <c r="R3" s="17"/>
      <c r="S3" s="17"/>
      <c r="T3" s="17"/>
      <c r="U3" s="6"/>
      <c r="V3" s="6"/>
      <c r="W3" s="6"/>
    </row>
    <row r="4" spans="1:23" ht="15.75" customHeight="1" thickBot="1" thickTop="1">
      <c r="A4" s="75"/>
      <c r="B4" s="75"/>
      <c r="C4" s="29" t="s">
        <v>1012</v>
      </c>
      <c r="D4" s="30" t="s">
        <v>1013</v>
      </c>
      <c r="E4" s="29" t="s">
        <v>1014</v>
      </c>
      <c r="F4" s="29" t="s">
        <v>1015</v>
      </c>
      <c r="G4" s="29" t="s">
        <v>1017</v>
      </c>
      <c r="H4" s="9" t="s">
        <v>1018</v>
      </c>
      <c r="I4" s="9"/>
      <c r="J4" s="10"/>
      <c r="K4" s="18"/>
      <c r="L4" s="53" t="s">
        <v>1214</v>
      </c>
      <c r="M4" s="22"/>
      <c r="N4" s="22"/>
      <c r="O4" s="17"/>
      <c r="P4" s="17"/>
      <c r="Q4" s="17"/>
      <c r="R4" s="17"/>
      <c r="S4" s="17"/>
      <c r="T4" s="17"/>
      <c r="U4" s="6"/>
      <c r="V4" s="6"/>
      <c r="W4" s="6"/>
    </row>
    <row r="5" spans="1:23" ht="12.75" customHeight="1" thickBot="1" thickTop="1">
      <c r="A5" s="75"/>
      <c r="B5" s="76"/>
      <c r="C5" s="32">
        <f>+R1</f>
        <v>679</v>
      </c>
      <c r="D5" s="33">
        <f>+S1</f>
        <v>66</v>
      </c>
      <c r="E5" s="32">
        <f>+T1</f>
        <v>77</v>
      </c>
      <c r="F5" s="28">
        <f>SUM(C5:E5)</f>
        <v>822</v>
      </c>
      <c r="G5" s="29">
        <f>SUM(I8:I876)</f>
        <v>1753</v>
      </c>
      <c r="H5" s="9" t="s">
        <v>1021</v>
      </c>
      <c r="I5" s="9"/>
      <c r="J5" s="10"/>
      <c r="K5" s="18"/>
      <c r="L5" s="53" t="s">
        <v>1215</v>
      </c>
      <c r="M5" s="22"/>
      <c r="N5" s="22"/>
      <c r="O5" s="17"/>
      <c r="P5" s="17"/>
      <c r="Q5" s="17"/>
      <c r="R5" s="17"/>
      <c r="S5" s="17"/>
      <c r="T5" s="17"/>
      <c r="U5" s="6"/>
      <c r="V5" s="6"/>
      <c r="W5" s="6"/>
    </row>
    <row r="6" spans="1:23" ht="12.75" customHeight="1" thickTop="1">
      <c r="A6" s="73"/>
      <c r="B6" s="74"/>
      <c r="C6" s="25"/>
      <c r="D6" s="26"/>
      <c r="E6" s="26"/>
      <c r="F6" s="27"/>
      <c r="G6" s="26"/>
      <c r="H6" s="26"/>
      <c r="I6" s="26"/>
      <c r="J6" s="26"/>
      <c r="K6" s="26"/>
      <c r="L6" s="53" t="s">
        <v>1355</v>
      </c>
      <c r="M6" s="22"/>
      <c r="N6" s="22"/>
      <c r="O6" s="17"/>
      <c r="P6" s="17"/>
      <c r="Q6" s="17"/>
      <c r="R6" s="17"/>
      <c r="S6" s="17"/>
      <c r="T6" s="17"/>
      <c r="U6" s="6"/>
      <c r="V6" s="6"/>
      <c r="W6" s="6"/>
    </row>
    <row r="7" spans="1:23" ht="24" customHeight="1" thickBot="1">
      <c r="A7" s="5" t="s">
        <v>817</v>
      </c>
      <c r="B7" s="5"/>
      <c r="C7" s="24" t="s">
        <v>917</v>
      </c>
      <c r="D7" s="5"/>
      <c r="E7" s="5" t="s">
        <v>918</v>
      </c>
      <c r="F7" s="5" t="s">
        <v>913</v>
      </c>
      <c r="G7" s="5" t="s">
        <v>914</v>
      </c>
      <c r="H7" s="5" t="s">
        <v>915</v>
      </c>
      <c r="I7" s="5" t="s">
        <v>916</v>
      </c>
      <c r="J7" s="5" t="s">
        <v>919</v>
      </c>
      <c r="K7" s="5" t="s">
        <v>329</v>
      </c>
      <c r="L7" s="5" t="s">
        <v>920</v>
      </c>
      <c r="M7" s="5"/>
      <c r="N7" s="5"/>
      <c r="O7" s="5" t="s">
        <v>33</v>
      </c>
      <c r="P7" s="5"/>
      <c r="Q7" s="5"/>
      <c r="R7" s="5" t="s">
        <v>36</v>
      </c>
      <c r="S7" s="5" t="s">
        <v>34</v>
      </c>
      <c r="T7" s="5" t="s">
        <v>35</v>
      </c>
      <c r="U7" s="5"/>
      <c r="V7" s="5"/>
      <c r="W7" s="5"/>
    </row>
    <row r="8" spans="1:46" ht="15" customHeight="1" thickBot="1">
      <c r="A8" s="56">
        <v>1991</v>
      </c>
      <c r="B8" s="57"/>
      <c r="C8" s="58"/>
      <c r="D8" s="59" t="s">
        <v>931</v>
      </c>
      <c r="E8" s="60" t="s">
        <v>1078</v>
      </c>
      <c r="F8" s="60" t="s">
        <v>938</v>
      </c>
      <c r="G8" s="42" t="s">
        <v>1079</v>
      </c>
      <c r="H8" s="43" t="s">
        <v>668</v>
      </c>
      <c r="I8" s="61">
        <v>1</v>
      </c>
      <c r="J8" s="45" t="s">
        <v>540</v>
      </c>
      <c r="K8" s="46" t="s">
        <v>1080</v>
      </c>
      <c r="L8" s="46" t="s">
        <v>1081</v>
      </c>
      <c r="M8" s="36" t="s">
        <v>134</v>
      </c>
      <c r="N8" s="41">
        <f>IF(D8="X",IF(I8="-",0,1),0)</f>
        <v>1</v>
      </c>
      <c r="O8" s="37">
        <f>IF(I8="-",0,(IF(E8=E9,(IF(F8=F9,(IF(D8=D9,(IF(G8=G9,0,1)),1)),1)),1)))</f>
        <v>1</v>
      </c>
      <c r="P8" s="38">
        <f>IF(N8+O8=2,1,0)</f>
        <v>1</v>
      </c>
      <c r="Q8" s="38">
        <f>IF(P8=1,I8,0)</f>
        <v>1</v>
      </c>
      <c r="R8" s="39">
        <f>+IF(N8=1,(IF(F8="dave matthews band",1,"")),"")</f>
      </c>
      <c r="S8" s="39">
        <f>+IF(N8=1,(IF(F8="dave &amp; tim",1,"")),"")</f>
      </c>
      <c r="T8" s="39">
        <v>1</v>
      </c>
      <c r="U8" s="8"/>
      <c r="V8" s="40">
        <f>IF(D8="DL",1,0)</f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T8" s="8"/>
    </row>
    <row r="9" spans="1:39" ht="15" customHeight="1" thickBot="1">
      <c r="A9" s="56">
        <v>1991</v>
      </c>
      <c r="B9" s="57"/>
      <c r="C9" s="58"/>
      <c r="D9" s="59" t="s">
        <v>931</v>
      </c>
      <c r="E9" s="60" t="s">
        <v>1082</v>
      </c>
      <c r="F9" s="60" t="s">
        <v>939</v>
      </c>
      <c r="G9" s="42" t="s">
        <v>1083</v>
      </c>
      <c r="H9" s="43" t="s">
        <v>668</v>
      </c>
      <c r="I9" s="61" t="s">
        <v>1027</v>
      </c>
      <c r="J9" s="45" t="s">
        <v>540</v>
      </c>
      <c r="K9" s="46"/>
      <c r="L9" s="46" t="s">
        <v>1084</v>
      </c>
      <c r="M9" s="36" t="s">
        <v>134</v>
      </c>
      <c r="N9" s="41">
        <f aca="true" t="shared" si="0" ref="N9:N72">IF(D9="X",IF(I9="-",0,1),0)</f>
        <v>0</v>
      </c>
      <c r="O9" s="37">
        <f aca="true" t="shared" si="1" ref="O9:O34">IF(I9="-",0,(IF(E9=E10,(IF(F9=F10,(IF(D9=D10,(IF(G9=G10,0,1)),1)),1)),1)))</f>
        <v>0</v>
      </c>
      <c r="P9" s="38">
        <f aca="true" t="shared" si="2" ref="P9:P34">IF(N9+O9=2,1,0)</f>
        <v>0</v>
      </c>
      <c r="Q9" s="38">
        <f aca="true" t="shared" si="3" ref="Q9:Q34">IF(P9=1,I9,0)</f>
        <v>0</v>
      </c>
      <c r="R9" s="39">
        <f aca="true" t="shared" si="4" ref="R9:R72">+IF(N9=1,(IF(F9="dave matthews band",1,"")),"")</f>
      </c>
      <c r="S9" s="39">
        <f aca="true" t="shared" si="5" ref="S9:S72">+IF(N9=1,(IF(F9="dave &amp; tim",1,"")),"")</f>
      </c>
      <c r="T9" s="39" t="s">
        <v>1603</v>
      </c>
      <c r="U9" s="8"/>
      <c r="V9" s="40">
        <f aca="true" t="shared" si="6" ref="V9:V72">IF(D9="DL",1,0)</f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customHeight="1" thickBot="1">
      <c r="A10" s="56">
        <v>1991</v>
      </c>
      <c r="B10" s="57"/>
      <c r="C10" s="58"/>
      <c r="D10" s="59" t="s">
        <v>931</v>
      </c>
      <c r="E10" s="60" t="s">
        <v>1085</v>
      </c>
      <c r="F10" s="60" t="s">
        <v>939</v>
      </c>
      <c r="G10" s="42" t="s">
        <v>1086</v>
      </c>
      <c r="H10" s="43" t="s">
        <v>668</v>
      </c>
      <c r="I10" s="61" t="s">
        <v>1027</v>
      </c>
      <c r="J10" s="45" t="s">
        <v>540</v>
      </c>
      <c r="K10" s="46" t="s">
        <v>1087</v>
      </c>
      <c r="L10" s="46" t="s">
        <v>1088</v>
      </c>
      <c r="M10" s="36" t="s">
        <v>134</v>
      </c>
      <c r="N10" s="41">
        <f t="shared" si="0"/>
        <v>0</v>
      </c>
      <c r="O10" s="37">
        <f t="shared" si="1"/>
        <v>0</v>
      </c>
      <c r="P10" s="38">
        <f t="shared" si="2"/>
        <v>0</v>
      </c>
      <c r="Q10" s="38">
        <f t="shared" si="3"/>
        <v>0</v>
      </c>
      <c r="R10" s="39">
        <f t="shared" si="4"/>
      </c>
      <c r="S10" s="39">
        <f t="shared" si="5"/>
      </c>
      <c r="T10" s="39" t="s">
        <v>1603</v>
      </c>
      <c r="U10" s="8"/>
      <c r="V10" s="40">
        <f t="shared" si="6"/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4.25" customHeight="1" thickBot="1">
      <c r="A11" s="56">
        <v>1991</v>
      </c>
      <c r="B11" s="57"/>
      <c r="C11" s="58">
        <v>35869</v>
      </c>
      <c r="D11" s="59" t="s">
        <v>931</v>
      </c>
      <c r="E11" s="60" t="s">
        <v>1023</v>
      </c>
      <c r="F11" s="60" t="s">
        <v>938</v>
      </c>
      <c r="G11" s="42" t="s">
        <v>1024</v>
      </c>
      <c r="H11" s="43" t="s">
        <v>166</v>
      </c>
      <c r="I11" s="61">
        <v>1</v>
      </c>
      <c r="J11" s="45" t="s">
        <v>951</v>
      </c>
      <c r="K11" s="46"/>
      <c r="L11" s="46" t="s">
        <v>1025</v>
      </c>
      <c r="M11" s="36" t="s">
        <v>572</v>
      </c>
      <c r="N11" s="41">
        <f t="shared" si="0"/>
        <v>1</v>
      </c>
      <c r="O11" s="37">
        <f t="shared" si="1"/>
        <v>1</v>
      </c>
      <c r="P11" s="38">
        <f t="shared" si="2"/>
        <v>1</v>
      </c>
      <c r="Q11" s="38">
        <f t="shared" si="3"/>
        <v>1</v>
      </c>
      <c r="R11" s="39">
        <f t="shared" si="4"/>
      </c>
      <c r="S11" s="39">
        <f t="shared" si="5"/>
      </c>
      <c r="T11" s="39">
        <v>1</v>
      </c>
      <c r="U11" s="8"/>
      <c r="V11" s="40">
        <f t="shared" si="6"/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4.25" customHeight="1" thickBot="1">
      <c r="A12" s="56">
        <v>1991</v>
      </c>
      <c r="B12" s="57"/>
      <c r="C12" s="58"/>
      <c r="D12" s="59" t="s">
        <v>931</v>
      </c>
      <c r="E12" s="60" t="s">
        <v>1089</v>
      </c>
      <c r="F12" s="60" t="s">
        <v>939</v>
      </c>
      <c r="G12" s="42" t="s">
        <v>1086</v>
      </c>
      <c r="H12" s="43" t="s">
        <v>668</v>
      </c>
      <c r="I12" s="61" t="s">
        <v>1027</v>
      </c>
      <c r="J12" s="45" t="s">
        <v>540</v>
      </c>
      <c r="K12" s="46"/>
      <c r="L12" s="46" t="s">
        <v>1090</v>
      </c>
      <c r="M12" s="36" t="s">
        <v>134</v>
      </c>
      <c r="N12" s="41">
        <f t="shared" si="0"/>
        <v>0</v>
      </c>
      <c r="O12" s="37">
        <f t="shared" si="1"/>
        <v>0</v>
      </c>
      <c r="P12" s="38">
        <f t="shared" si="2"/>
        <v>0</v>
      </c>
      <c r="Q12" s="38">
        <f t="shared" si="3"/>
        <v>0</v>
      </c>
      <c r="R12" s="39">
        <f t="shared" si="4"/>
      </c>
      <c r="S12" s="39">
        <f t="shared" si="5"/>
      </c>
      <c r="T12" s="39" t="s">
        <v>1603</v>
      </c>
      <c r="U12" s="8"/>
      <c r="V12" s="40">
        <f t="shared" si="6"/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customHeight="1" thickBot="1">
      <c r="A13" s="56">
        <v>1991</v>
      </c>
      <c r="B13" s="57"/>
      <c r="C13" s="58">
        <v>35869</v>
      </c>
      <c r="D13" s="59" t="s">
        <v>931</v>
      </c>
      <c r="E13" s="60" t="s">
        <v>1026</v>
      </c>
      <c r="F13" s="60" t="s">
        <v>938</v>
      </c>
      <c r="G13" s="42" t="s">
        <v>1024</v>
      </c>
      <c r="H13" s="43" t="s">
        <v>166</v>
      </c>
      <c r="I13" s="61" t="s">
        <v>1027</v>
      </c>
      <c r="J13" s="45" t="s">
        <v>951</v>
      </c>
      <c r="K13" s="46"/>
      <c r="L13" s="46" t="s">
        <v>1028</v>
      </c>
      <c r="M13" s="36" t="s">
        <v>572</v>
      </c>
      <c r="N13" s="41">
        <f t="shared" si="0"/>
        <v>0</v>
      </c>
      <c r="O13" s="37">
        <f t="shared" si="1"/>
        <v>0</v>
      </c>
      <c r="P13" s="38">
        <f t="shared" si="2"/>
        <v>0</v>
      </c>
      <c r="Q13" s="38">
        <f t="shared" si="3"/>
        <v>0</v>
      </c>
      <c r="R13" s="39">
        <f t="shared" si="4"/>
      </c>
      <c r="S13" s="39">
        <f t="shared" si="5"/>
      </c>
      <c r="T13" s="39" t="s">
        <v>1603</v>
      </c>
      <c r="U13"/>
      <c r="V13" s="40">
        <f t="shared" si="6"/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4.25" customHeight="1" thickBot="1">
      <c r="A14" s="56">
        <v>1991</v>
      </c>
      <c r="B14" s="57"/>
      <c r="C14" s="58"/>
      <c r="D14" s="59" t="s">
        <v>931</v>
      </c>
      <c r="E14" s="60" t="s">
        <v>83</v>
      </c>
      <c r="F14" s="60" t="s">
        <v>939</v>
      </c>
      <c r="G14" s="42" t="s">
        <v>344</v>
      </c>
      <c r="H14" s="43" t="s">
        <v>668</v>
      </c>
      <c r="I14" s="61">
        <v>1</v>
      </c>
      <c r="J14" s="45" t="s">
        <v>540</v>
      </c>
      <c r="K14" s="46"/>
      <c r="L14" s="46"/>
      <c r="M14" s="36"/>
      <c r="N14" s="41">
        <f t="shared" si="0"/>
        <v>1</v>
      </c>
      <c r="O14" s="37">
        <f t="shared" si="1"/>
        <v>1</v>
      </c>
      <c r="P14" s="38">
        <f t="shared" si="2"/>
        <v>1</v>
      </c>
      <c r="Q14" s="38">
        <f t="shared" si="3"/>
        <v>1</v>
      </c>
      <c r="R14" s="39">
        <f t="shared" si="4"/>
        <v>1</v>
      </c>
      <c r="S14" s="39">
        <f t="shared" si="5"/>
      </c>
      <c r="T14" s="39" t="s">
        <v>1603</v>
      </c>
      <c r="U14"/>
      <c r="V14" s="40">
        <f t="shared" si="6"/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 thickBot="1">
      <c r="A15" s="56">
        <v>1991</v>
      </c>
      <c r="B15" s="57"/>
      <c r="C15" s="58"/>
      <c r="D15" s="59" t="s">
        <v>931</v>
      </c>
      <c r="E15" s="60" t="s">
        <v>343</v>
      </c>
      <c r="F15" s="60" t="s">
        <v>939</v>
      </c>
      <c r="G15" s="42" t="s">
        <v>344</v>
      </c>
      <c r="H15" s="43" t="s">
        <v>668</v>
      </c>
      <c r="I15" s="61">
        <v>1</v>
      </c>
      <c r="J15" s="45" t="s">
        <v>540</v>
      </c>
      <c r="K15" s="46"/>
      <c r="L15" s="46"/>
      <c r="M15" s="36"/>
      <c r="N15" s="41">
        <f t="shared" si="0"/>
        <v>1</v>
      </c>
      <c r="O15" s="37">
        <f t="shared" si="1"/>
        <v>1</v>
      </c>
      <c r="P15" s="38">
        <f t="shared" si="2"/>
        <v>1</v>
      </c>
      <c r="Q15" s="38">
        <f t="shared" si="3"/>
        <v>1</v>
      </c>
      <c r="R15" s="39">
        <f t="shared" si="4"/>
        <v>1</v>
      </c>
      <c r="S15" s="39">
        <f t="shared" si="5"/>
      </c>
      <c r="T15" s="39" t="s">
        <v>1603</v>
      </c>
      <c r="U15"/>
      <c r="V15" s="40">
        <f t="shared" si="6"/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7.25" thickBot="1">
      <c r="A16" s="56">
        <v>1991</v>
      </c>
      <c r="B16" s="57"/>
      <c r="C16" s="58">
        <v>37697</v>
      </c>
      <c r="D16" s="59" t="s">
        <v>931</v>
      </c>
      <c r="E16" s="60" t="s">
        <v>1139</v>
      </c>
      <c r="F16" s="60" t="s">
        <v>939</v>
      </c>
      <c r="G16" s="42" t="s">
        <v>669</v>
      </c>
      <c r="H16" s="43" t="s">
        <v>668</v>
      </c>
      <c r="I16" s="61">
        <v>1</v>
      </c>
      <c r="J16" s="45" t="s">
        <v>540</v>
      </c>
      <c r="K16" s="46"/>
      <c r="L16" s="46" t="s">
        <v>1233</v>
      </c>
      <c r="M16" s="36"/>
      <c r="N16" s="41">
        <f t="shared" si="0"/>
        <v>1</v>
      </c>
      <c r="O16" s="37">
        <f t="shared" si="1"/>
        <v>1</v>
      </c>
      <c r="P16" s="38">
        <f t="shared" si="2"/>
        <v>1</v>
      </c>
      <c r="Q16" s="38">
        <f t="shared" si="3"/>
        <v>1</v>
      </c>
      <c r="R16" s="39">
        <f t="shared" si="4"/>
        <v>1</v>
      </c>
      <c r="S16" s="39">
        <f t="shared" si="5"/>
      </c>
      <c r="T16" s="39" t="s">
        <v>1603</v>
      </c>
      <c r="U16"/>
      <c r="V16" s="40">
        <f t="shared" si="6"/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7.25" thickBot="1">
      <c r="A17" s="56">
        <v>1991</v>
      </c>
      <c r="B17" s="57"/>
      <c r="C17" s="58"/>
      <c r="D17" s="59" t="s">
        <v>931</v>
      </c>
      <c r="E17" s="60" t="s">
        <v>816</v>
      </c>
      <c r="F17" s="60" t="s">
        <v>939</v>
      </c>
      <c r="G17" s="42" t="s">
        <v>669</v>
      </c>
      <c r="H17" s="43" t="s">
        <v>668</v>
      </c>
      <c r="I17" s="61">
        <v>2</v>
      </c>
      <c r="J17" s="45" t="s">
        <v>540</v>
      </c>
      <c r="K17" s="46"/>
      <c r="L17" s="46" t="s">
        <v>982</v>
      </c>
      <c r="M17" s="36"/>
      <c r="N17" s="41">
        <f t="shared" si="0"/>
        <v>1</v>
      </c>
      <c r="O17" s="37">
        <f t="shared" si="1"/>
        <v>1</v>
      </c>
      <c r="P17" s="38">
        <f t="shared" si="2"/>
        <v>1</v>
      </c>
      <c r="Q17" s="38">
        <f t="shared" si="3"/>
        <v>2</v>
      </c>
      <c r="R17" s="39">
        <f t="shared" si="4"/>
        <v>1</v>
      </c>
      <c r="S17" s="39">
        <f t="shared" si="5"/>
      </c>
      <c r="T17" s="39" t="s">
        <v>1603</v>
      </c>
      <c r="U17"/>
      <c r="V17" s="40">
        <f t="shared" si="6"/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5" customHeight="1" thickBot="1">
      <c r="A18" s="56">
        <v>1991</v>
      </c>
      <c r="B18" s="57"/>
      <c r="C18" s="58"/>
      <c r="D18" s="59" t="s">
        <v>931</v>
      </c>
      <c r="E18" s="60" t="s">
        <v>1091</v>
      </c>
      <c r="F18" s="60" t="s">
        <v>939</v>
      </c>
      <c r="G18" s="42" t="s">
        <v>1086</v>
      </c>
      <c r="H18" s="43" t="s">
        <v>668</v>
      </c>
      <c r="I18" s="61">
        <v>1</v>
      </c>
      <c r="J18" s="45" t="s">
        <v>540</v>
      </c>
      <c r="K18" s="46"/>
      <c r="L18" s="46" t="s">
        <v>1092</v>
      </c>
      <c r="M18" s="36" t="s">
        <v>134</v>
      </c>
      <c r="N18" s="41">
        <f t="shared" si="0"/>
        <v>1</v>
      </c>
      <c r="O18" s="37">
        <f t="shared" si="1"/>
        <v>1</v>
      </c>
      <c r="P18" s="38">
        <f t="shared" si="2"/>
        <v>1</v>
      </c>
      <c r="Q18" s="38">
        <f t="shared" si="3"/>
        <v>1</v>
      </c>
      <c r="R18" s="39">
        <f t="shared" si="4"/>
        <v>1</v>
      </c>
      <c r="S18" s="39">
        <f t="shared" si="5"/>
      </c>
      <c r="T18" s="39" t="s">
        <v>1603</v>
      </c>
      <c r="U18"/>
      <c r="V18" s="40">
        <f t="shared" si="6"/>
        <v>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 customHeight="1" thickBot="1">
      <c r="A19" s="56">
        <v>1992</v>
      </c>
      <c r="B19" s="57"/>
      <c r="C19" s="58"/>
      <c r="D19" s="59" t="s">
        <v>931</v>
      </c>
      <c r="E19" s="60" t="s">
        <v>1234</v>
      </c>
      <c r="F19" s="60" t="s">
        <v>939</v>
      </c>
      <c r="G19" s="42" t="s">
        <v>1086</v>
      </c>
      <c r="H19" s="43" t="s">
        <v>668</v>
      </c>
      <c r="I19" s="61">
        <v>1</v>
      </c>
      <c r="J19" s="45" t="s">
        <v>540</v>
      </c>
      <c r="K19" s="46"/>
      <c r="L19" s="46"/>
      <c r="M19" s="36"/>
      <c r="N19" s="41">
        <f t="shared" si="0"/>
        <v>1</v>
      </c>
      <c r="O19" s="37">
        <f t="shared" si="1"/>
        <v>1</v>
      </c>
      <c r="P19" s="38">
        <f t="shared" si="2"/>
        <v>1</v>
      </c>
      <c r="Q19" s="38">
        <f t="shared" si="3"/>
        <v>1</v>
      </c>
      <c r="R19" s="39">
        <f t="shared" si="4"/>
        <v>1</v>
      </c>
      <c r="S19" s="39">
        <f t="shared" si="5"/>
      </c>
      <c r="T19" s="39" t="s">
        <v>1603</v>
      </c>
      <c r="U19"/>
      <c r="V19" s="40">
        <f t="shared" si="6"/>
        <v>0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customHeight="1" thickBot="1">
      <c r="A20" s="56">
        <v>1992</v>
      </c>
      <c r="B20" s="57"/>
      <c r="C20" s="58">
        <v>36814</v>
      </c>
      <c r="D20" s="59" t="s">
        <v>931</v>
      </c>
      <c r="E20" s="60" t="s">
        <v>932</v>
      </c>
      <c r="F20" s="60" t="s">
        <v>939</v>
      </c>
      <c r="G20" s="42" t="s">
        <v>670</v>
      </c>
      <c r="H20" s="43" t="s">
        <v>668</v>
      </c>
      <c r="I20" s="61">
        <v>1</v>
      </c>
      <c r="J20" s="45" t="s">
        <v>951</v>
      </c>
      <c r="K20" s="46"/>
      <c r="L20" s="46"/>
      <c r="M20" s="36"/>
      <c r="N20" s="41">
        <f t="shared" si="0"/>
        <v>1</v>
      </c>
      <c r="O20" s="37">
        <f t="shared" si="1"/>
        <v>0</v>
      </c>
      <c r="P20" s="38">
        <f t="shared" si="2"/>
        <v>0</v>
      </c>
      <c r="Q20" s="38">
        <f t="shared" si="3"/>
        <v>0</v>
      </c>
      <c r="R20" s="39">
        <f t="shared" si="4"/>
        <v>1</v>
      </c>
      <c r="S20" s="39">
        <f t="shared" si="5"/>
      </c>
      <c r="T20" s="39" t="s">
        <v>1603</v>
      </c>
      <c r="U20"/>
      <c r="V20" s="40">
        <f t="shared" si="6"/>
        <v>0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 customHeight="1" thickBot="1">
      <c r="A21" s="56">
        <v>1992</v>
      </c>
      <c r="B21" s="57"/>
      <c r="C21" s="58"/>
      <c r="D21" s="59" t="s">
        <v>931</v>
      </c>
      <c r="E21" s="60" t="s">
        <v>932</v>
      </c>
      <c r="F21" s="60" t="s">
        <v>939</v>
      </c>
      <c r="G21" s="42" t="s">
        <v>670</v>
      </c>
      <c r="H21" s="43" t="s">
        <v>668</v>
      </c>
      <c r="I21" s="61">
        <v>2</v>
      </c>
      <c r="J21" s="45" t="s">
        <v>1433</v>
      </c>
      <c r="K21" s="46"/>
      <c r="L21" s="46"/>
      <c r="M21" s="36"/>
      <c r="N21" s="41">
        <f t="shared" si="0"/>
        <v>1</v>
      </c>
      <c r="O21" s="37">
        <f t="shared" si="1"/>
        <v>1</v>
      </c>
      <c r="P21" s="38">
        <f t="shared" si="2"/>
        <v>1</v>
      </c>
      <c r="Q21" s="38">
        <f t="shared" si="3"/>
        <v>2</v>
      </c>
      <c r="R21" s="39">
        <f t="shared" si="4"/>
        <v>1</v>
      </c>
      <c r="S21" s="39">
        <f t="shared" si="5"/>
      </c>
      <c r="T21" s="39" t="s">
        <v>1603</v>
      </c>
      <c r="U21"/>
      <c r="V21" s="40">
        <f t="shared" si="6"/>
        <v>0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5" customHeight="1" thickBot="1">
      <c r="A22" s="56">
        <v>1992</v>
      </c>
      <c r="B22" s="57"/>
      <c r="C22" s="58">
        <v>36845</v>
      </c>
      <c r="D22" s="59" t="s">
        <v>931</v>
      </c>
      <c r="E22" s="60" t="s">
        <v>933</v>
      </c>
      <c r="F22" s="60" t="s">
        <v>939</v>
      </c>
      <c r="G22" s="42" t="s">
        <v>669</v>
      </c>
      <c r="H22" s="43" t="s">
        <v>668</v>
      </c>
      <c r="I22" s="61">
        <v>1</v>
      </c>
      <c r="J22" s="45" t="s">
        <v>951</v>
      </c>
      <c r="K22" s="46"/>
      <c r="L22" s="46" t="s">
        <v>2</v>
      </c>
      <c r="M22" s="36" t="s">
        <v>1029</v>
      </c>
      <c r="N22" s="41">
        <f t="shared" si="0"/>
        <v>1</v>
      </c>
      <c r="O22" s="37">
        <f t="shared" si="1"/>
        <v>1</v>
      </c>
      <c r="P22" s="38">
        <f t="shared" si="2"/>
        <v>1</v>
      </c>
      <c r="Q22" s="38">
        <f t="shared" si="3"/>
        <v>1</v>
      </c>
      <c r="R22" s="39">
        <f t="shared" si="4"/>
        <v>1</v>
      </c>
      <c r="S22" s="39">
        <f t="shared" si="5"/>
      </c>
      <c r="T22" s="39" t="s">
        <v>1603</v>
      </c>
      <c r="U22"/>
      <c r="V22" s="40">
        <f t="shared" si="6"/>
        <v>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 customHeight="1" thickBot="1">
      <c r="A23" s="56">
        <v>1992</v>
      </c>
      <c r="B23" s="57"/>
      <c r="C23" s="58"/>
      <c r="D23" s="59" t="s">
        <v>931</v>
      </c>
      <c r="E23" s="60" t="s">
        <v>934</v>
      </c>
      <c r="F23" s="60" t="s">
        <v>938</v>
      </c>
      <c r="G23" s="42" t="s">
        <v>669</v>
      </c>
      <c r="H23" s="43" t="s">
        <v>668</v>
      </c>
      <c r="I23" s="61">
        <v>1</v>
      </c>
      <c r="J23" s="45" t="s">
        <v>951</v>
      </c>
      <c r="K23" s="46"/>
      <c r="L23" s="46"/>
      <c r="M23" s="36"/>
      <c r="N23" s="41">
        <f t="shared" si="0"/>
        <v>1</v>
      </c>
      <c r="O23" s="37">
        <f t="shared" si="1"/>
        <v>1</v>
      </c>
      <c r="P23" s="38">
        <f t="shared" si="2"/>
        <v>1</v>
      </c>
      <c r="Q23" s="38">
        <f t="shared" si="3"/>
        <v>1</v>
      </c>
      <c r="R23" s="39">
        <f t="shared" si="4"/>
      </c>
      <c r="S23" s="39">
        <f t="shared" si="5"/>
      </c>
      <c r="T23" s="39">
        <v>1</v>
      </c>
      <c r="U23"/>
      <c r="V23" s="40">
        <f t="shared" si="6"/>
        <v>0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 customHeight="1" thickBot="1">
      <c r="A24" s="56">
        <v>1992</v>
      </c>
      <c r="B24" s="57"/>
      <c r="C24" s="58">
        <v>37452</v>
      </c>
      <c r="D24" s="59" t="s">
        <v>931</v>
      </c>
      <c r="E24" s="60" t="s">
        <v>935</v>
      </c>
      <c r="F24" s="60" t="s">
        <v>939</v>
      </c>
      <c r="G24" s="42" t="s">
        <v>671</v>
      </c>
      <c r="H24" s="43" t="s">
        <v>668</v>
      </c>
      <c r="I24" s="61">
        <v>1</v>
      </c>
      <c r="J24" s="45" t="s">
        <v>544</v>
      </c>
      <c r="K24" s="46"/>
      <c r="L24" s="46" t="s">
        <v>983</v>
      </c>
      <c r="M24" s="36"/>
      <c r="N24" s="41">
        <f t="shared" si="0"/>
        <v>1</v>
      </c>
      <c r="O24" s="37">
        <f t="shared" si="1"/>
        <v>1</v>
      </c>
      <c r="P24" s="38">
        <f t="shared" si="2"/>
        <v>1</v>
      </c>
      <c r="Q24" s="38">
        <f t="shared" si="3"/>
        <v>1</v>
      </c>
      <c r="R24" s="39">
        <f t="shared" si="4"/>
        <v>1</v>
      </c>
      <c r="S24" s="39">
        <f t="shared" si="5"/>
      </c>
      <c r="T24" s="39" t="s">
        <v>1603</v>
      </c>
      <c r="U24"/>
      <c r="V24" s="40">
        <f t="shared" si="6"/>
        <v>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7.25" thickBot="1">
      <c r="A25" s="56">
        <v>1992</v>
      </c>
      <c r="B25" s="57"/>
      <c r="C25" s="58">
        <v>37442</v>
      </c>
      <c r="D25" s="59" t="s">
        <v>931</v>
      </c>
      <c r="E25" s="60" t="s">
        <v>936</v>
      </c>
      <c r="F25" s="60" t="s">
        <v>939</v>
      </c>
      <c r="G25" s="42" t="s">
        <v>1140</v>
      </c>
      <c r="H25" s="43" t="s">
        <v>672</v>
      </c>
      <c r="I25" s="61">
        <v>1</v>
      </c>
      <c r="J25" s="45" t="s">
        <v>540</v>
      </c>
      <c r="K25" s="46"/>
      <c r="L25" s="46"/>
      <c r="M25" s="36"/>
      <c r="N25" s="41">
        <f t="shared" si="0"/>
        <v>1</v>
      </c>
      <c r="O25" s="37">
        <f t="shared" si="1"/>
        <v>1</v>
      </c>
      <c r="P25" s="38">
        <f t="shared" si="2"/>
        <v>1</v>
      </c>
      <c r="Q25" s="38">
        <f t="shared" si="3"/>
        <v>1</v>
      </c>
      <c r="R25" s="39">
        <f t="shared" si="4"/>
        <v>1</v>
      </c>
      <c r="S25" s="39">
        <f t="shared" si="5"/>
      </c>
      <c r="T25" s="39" t="s">
        <v>1603</v>
      </c>
      <c r="U25"/>
      <c r="V25" s="40">
        <f t="shared" si="6"/>
        <v>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7.25" thickBot="1">
      <c r="A26" s="56">
        <v>1992</v>
      </c>
      <c r="B26" s="57"/>
      <c r="C26" s="58">
        <v>37447</v>
      </c>
      <c r="D26" s="59" t="s">
        <v>931</v>
      </c>
      <c r="E26" s="60" t="s">
        <v>937</v>
      </c>
      <c r="F26" s="60" t="s">
        <v>939</v>
      </c>
      <c r="G26" s="42" t="s">
        <v>673</v>
      </c>
      <c r="H26" s="43" t="s">
        <v>674</v>
      </c>
      <c r="I26" s="61">
        <v>2</v>
      </c>
      <c r="J26" s="45" t="s">
        <v>951</v>
      </c>
      <c r="K26" s="46"/>
      <c r="L26" s="46"/>
      <c r="M26" s="36"/>
      <c r="N26" s="41">
        <f t="shared" si="0"/>
        <v>1</v>
      </c>
      <c r="O26" s="37">
        <f t="shared" si="1"/>
        <v>1</v>
      </c>
      <c r="P26" s="38">
        <f t="shared" si="2"/>
        <v>1</v>
      </c>
      <c r="Q26" s="38">
        <f t="shared" si="3"/>
        <v>2</v>
      </c>
      <c r="R26" s="39">
        <f t="shared" si="4"/>
        <v>1</v>
      </c>
      <c r="S26" s="39">
        <f t="shared" si="5"/>
      </c>
      <c r="T26" s="39" t="s">
        <v>1603</v>
      </c>
      <c r="U26"/>
      <c r="V26" s="40">
        <f t="shared" si="6"/>
        <v>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 customHeight="1" thickBot="1">
      <c r="A27" s="56">
        <v>1992</v>
      </c>
      <c r="B27" s="57" t="s">
        <v>1096</v>
      </c>
      <c r="C27" s="58">
        <v>37645</v>
      </c>
      <c r="D27" s="59" t="s">
        <v>931</v>
      </c>
      <c r="E27" s="60" t="s">
        <v>940</v>
      </c>
      <c r="F27" s="60" t="s">
        <v>939</v>
      </c>
      <c r="G27" s="42" t="s">
        <v>1140</v>
      </c>
      <c r="H27" s="43" t="s">
        <v>672</v>
      </c>
      <c r="I27" s="61">
        <v>2</v>
      </c>
      <c r="J27" s="45" t="s">
        <v>540</v>
      </c>
      <c r="K27" s="46"/>
      <c r="L27" s="46"/>
      <c r="M27" s="36"/>
      <c r="N27" s="41">
        <f t="shared" si="0"/>
        <v>1</v>
      </c>
      <c r="O27" s="37">
        <f t="shared" si="1"/>
        <v>1</v>
      </c>
      <c r="P27" s="38">
        <f t="shared" si="2"/>
        <v>1</v>
      </c>
      <c r="Q27" s="38">
        <f t="shared" si="3"/>
        <v>2</v>
      </c>
      <c r="R27" s="39">
        <f t="shared" si="4"/>
        <v>1</v>
      </c>
      <c r="S27" s="39">
        <f t="shared" si="5"/>
      </c>
      <c r="T27" s="39" t="s">
        <v>1603</v>
      </c>
      <c r="U27"/>
      <c r="V27" s="40">
        <f t="shared" si="6"/>
        <v>0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7.25" thickBot="1">
      <c r="A28" s="56">
        <v>1992</v>
      </c>
      <c r="B28" s="57" t="s">
        <v>1096</v>
      </c>
      <c r="C28" s="58">
        <v>37648</v>
      </c>
      <c r="D28" s="59" t="s">
        <v>931</v>
      </c>
      <c r="E28" s="60" t="s">
        <v>941</v>
      </c>
      <c r="F28" s="60" t="s">
        <v>939</v>
      </c>
      <c r="G28" s="42" t="s">
        <v>1140</v>
      </c>
      <c r="H28" s="43" t="s">
        <v>672</v>
      </c>
      <c r="I28" s="61">
        <v>1</v>
      </c>
      <c r="J28" s="45" t="s">
        <v>540</v>
      </c>
      <c r="K28" s="46"/>
      <c r="L28" s="46"/>
      <c r="M28" s="36" t="s">
        <v>134</v>
      </c>
      <c r="N28" s="41">
        <f t="shared" si="0"/>
        <v>1</v>
      </c>
      <c r="O28" s="37">
        <f t="shared" si="1"/>
        <v>1</v>
      </c>
      <c r="P28" s="38">
        <f t="shared" si="2"/>
        <v>1</v>
      </c>
      <c r="Q28" s="38">
        <f t="shared" si="3"/>
        <v>1</v>
      </c>
      <c r="R28" s="39">
        <f t="shared" si="4"/>
        <v>1</v>
      </c>
      <c r="S28" s="39">
        <f t="shared" si="5"/>
      </c>
      <c r="T28" s="39" t="s">
        <v>1603</v>
      </c>
      <c r="U28"/>
      <c r="V28" s="40">
        <f t="shared" si="6"/>
        <v>0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7.25" thickBot="1">
      <c r="A29" s="56">
        <v>1992</v>
      </c>
      <c r="B29" s="57"/>
      <c r="C29" s="58">
        <v>37510</v>
      </c>
      <c r="D29" s="59" t="s">
        <v>931</v>
      </c>
      <c r="E29" s="60" t="s">
        <v>942</v>
      </c>
      <c r="F29" s="60" t="s">
        <v>939</v>
      </c>
      <c r="G29" s="42" t="s">
        <v>669</v>
      </c>
      <c r="H29" s="43" t="s">
        <v>668</v>
      </c>
      <c r="I29" s="61">
        <v>2</v>
      </c>
      <c r="J29" s="45" t="s">
        <v>540</v>
      </c>
      <c r="K29" s="46"/>
      <c r="L29" s="47" t="s">
        <v>990</v>
      </c>
      <c r="M29" s="36"/>
      <c r="N29" s="41">
        <f t="shared" si="0"/>
        <v>1</v>
      </c>
      <c r="O29" s="37">
        <f t="shared" si="1"/>
        <v>1</v>
      </c>
      <c r="P29" s="38">
        <f t="shared" si="2"/>
        <v>1</v>
      </c>
      <c r="Q29" s="38">
        <f t="shared" si="3"/>
        <v>2</v>
      </c>
      <c r="R29" s="39">
        <f t="shared" si="4"/>
        <v>1</v>
      </c>
      <c r="S29" s="39">
        <f t="shared" si="5"/>
      </c>
      <c r="T29" s="39" t="s">
        <v>1603</v>
      </c>
      <c r="U29"/>
      <c r="V29" s="40">
        <f t="shared" si="6"/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 customHeight="1" thickBot="1">
      <c r="A30" s="56">
        <v>1992</v>
      </c>
      <c r="B30" s="57"/>
      <c r="C30" s="58"/>
      <c r="D30" s="59" t="s">
        <v>931</v>
      </c>
      <c r="E30" s="60" t="s">
        <v>943</v>
      </c>
      <c r="F30" s="60" t="s">
        <v>939</v>
      </c>
      <c r="G30" s="42" t="s">
        <v>926</v>
      </c>
      <c r="H30" s="43" t="s">
        <v>249</v>
      </c>
      <c r="I30" s="61">
        <v>1</v>
      </c>
      <c r="J30" s="45" t="s">
        <v>540</v>
      </c>
      <c r="K30" s="46"/>
      <c r="L30" s="47"/>
      <c r="M30" s="36"/>
      <c r="N30" s="41">
        <f t="shared" si="0"/>
        <v>1</v>
      </c>
      <c r="O30" s="37">
        <f t="shared" si="1"/>
        <v>1</v>
      </c>
      <c r="P30" s="38">
        <f t="shared" si="2"/>
        <v>1</v>
      </c>
      <c r="Q30" s="38">
        <f t="shared" si="3"/>
        <v>1</v>
      </c>
      <c r="R30" s="39">
        <f t="shared" si="4"/>
        <v>1</v>
      </c>
      <c r="S30" s="39">
        <f t="shared" si="5"/>
      </c>
      <c r="T30" s="39" t="s">
        <v>1603</v>
      </c>
      <c r="U30"/>
      <c r="V30" s="40">
        <f t="shared" si="6"/>
        <v>0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 customHeight="1" thickBot="1">
      <c r="A31" s="56">
        <v>1992</v>
      </c>
      <c r="B31" s="57"/>
      <c r="C31" s="58">
        <v>36784</v>
      </c>
      <c r="D31" s="59" t="s">
        <v>931</v>
      </c>
      <c r="E31" s="60" t="s">
        <v>944</v>
      </c>
      <c r="F31" s="60" t="s">
        <v>939</v>
      </c>
      <c r="G31" s="42" t="s">
        <v>669</v>
      </c>
      <c r="H31" s="43" t="s">
        <v>668</v>
      </c>
      <c r="I31" s="61">
        <v>1</v>
      </c>
      <c r="J31" s="45" t="s">
        <v>533</v>
      </c>
      <c r="K31" s="46"/>
      <c r="L31" s="47"/>
      <c r="M31" s="36"/>
      <c r="N31" s="41">
        <f t="shared" si="0"/>
        <v>1</v>
      </c>
      <c r="O31" s="37">
        <f t="shared" si="1"/>
        <v>1</v>
      </c>
      <c r="P31" s="38">
        <f t="shared" si="2"/>
        <v>1</v>
      </c>
      <c r="Q31" s="38">
        <f t="shared" si="3"/>
        <v>1</v>
      </c>
      <c r="R31" s="39">
        <f t="shared" si="4"/>
        <v>1</v>
      </c>
      <c r="S31" s="39">
        <f t="shared" si="5"/>
      </c>
      <c r="T31" s="39" t="s">
        <v>1603</v>
      </c>
      <c r="U31"/>
      <c r="V31" s="40">
        <f t="shared" si="6"/>
        <v>0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 customHeight="1" thickBot="1">
      <c r="A32" s="56">
        <v>1992</v>
      </c>
      <c r="B32" s="57"/>
      <c r="C32" s="58">
        <v>37533</v>
      </c>
      <c r="D32" s="59" t="s">
        <v>931</v>
      </c>
      <c r="E32" s="60" t="s">
        <v>945</v>
      </c>
      <c r="F32" s="60" t="s">
        <v>939</v>
      </c>
      <c r="G32" s="42" t="s">
        <v>611</v>
      </c>
      <c r="H32" s="43" t="s">
        <v>672</v>
      </c>
      <c r="I32" s="61">
        <v>2</v>
      </c>
      <c r="J32" s="45" t="s">
        <v>540</v>
      </c>
      <c r="K32" s="46"/>
      <c r="L32" s="47"/>
      <c r="M32" s="36" t="s">
        <v>134</v>
      </c>
      <c r="N32" s="41">
        <f t="shared" si="0"/>
        <v>1</v>
      </c>
      <c r="O32" s="37">
        <f t="shared" si="1"/>
        <v>1</v>
      </c>
      <c r="P32" s="38">
        <f t="shared" si="2"/>
        <v>1</v>
      </c>
      <c r="Q32" s="38">
        <f t="shared" si="3"/>
        <v>2</v>
      </c>
      <c r="R32" s="39">
        <f t="shared" si="4"/>
        <v>1</v>
      </c>
      <c r="S32" s="39">
        <f t="shared" si="5"/>
      </c>
      <c r="T32" s="39" t="s">
        <v>1603</v>
      </c>
      <c r="U32"/>
      <c r="V32" s="40">
        <f t="shared" si="6"/>
        <v>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7.25" thickBot="1">
      <c r="A33" s="56">
        <v>1992</v>
      </c>
      <c r="B33" s="57"/>
      <c r="C33" s="58"/>
      <c r="D33" s="59" t="s">
        <v>931</v>
      </c>
      <c r="E33" s="60" t="s">
        <v>946</v>
      </c>
      <c r="F33" s="60" t="s">
        <v>939</v>
      </c>
      <c r="G33" s="42" t="s">
        <v>1140</v>
      </c>
      <c r="H33" s="43" t="s">
        <v>672</v>
      </c>
      <c r="I33" s="61">
        <v>2</v>
      </c>
      <c r="J33" s="45" t="s">
        <v>951</v>
      </c>
      <c r="K33" s="46"/>
      <c r="L33" s="47" t="s">
        <v>991</v>
      </c>
      <c r="M33" s="36"/>
      <c r="N33" s="41">
        <f t="shared" si="0"/>
        <v>1</v>
      </c>
      <c r="O33" s="37">
        <f t="shared" si="1"/>
        <v>1</v>
      </c>
      <c r="P33" s="38">
        <f t="shared" si="2"/>
        <v>1</v>
      </c>
      <c r="Q33" s="38">
        <f t="shared" si="3"/>
        <v>2</v>
      </c>
      <c r="R33" s="39">
        <f t="shared" si="4"/>
        <v>1</v>
      </c>
      <c r="S33" s="39">
        <f t="shared" si="5"/>
      </c>
      <c r="T33" s="39" t="s">
        <v>1603</v>
      </c>
      <c r="U33"/>
      <c r="V33" s="40">
        <f t="shared" si="6"/>
        <v>0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customHeight="1" thickBot="1">
      <c r="A34" s="56">
        <v>1992</v>
      </c>
      <c r="B34" s="57"/>
      <c r="C34" s="58">
        <v>36814</v>
      </c>
      <c r="D34" s="59" t="s">
        <v>931</v>
      </c>
      <c r="E34" s="60" t="s">
        <v>947</v>
      </c>
      <c r="F34" s="60" t="s">
        <v>939</v>
      </c>
      <c r="G34" s="42" t="s">
        <v>669</v>
      </c>
      <c r="H34" s="43" t="s">
        <v>668</v>
      </c>
      <c r="I34" s="61">
        <v>3</v>
      </c>
      <c r="J34" s="45" t="s">
        <v>951</v>
      </c>
      <c r="K34" s="46"/>
      <c r="L34" s="47"/>
      <c r="M34" s="36"/>
      <c r="N34" s="41">
        <f t="shared" si="0"/>
        <v>1</v>
      </c>
      <c r="O34" s="37">
        <f t="shared" si="1"/>
        <v>1</v>
      </c>
      <c r="P34" s="38">
        <f t="shared" si="2"/>
        <v>1</v>
      </c>
      <c r="Q34" s="38">
        <f t="shared" si="3"/>
        <v>3</v>
      </c>
      <c r="R34" s="39">
        <f t="shared" si="4"/>
        <v>1</v>
      </c>
      <c r="S34" s="39">
        <f t="shared" si="5"/>
      </c>
      <c r="T34" s="39" t="s">
        <v>1603</v>
      </c>
      <c r="U34"/>
      <c r="V34" s="40">
        <f t="shared" si="6"/>
        <v>0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customHeight="1" thickBot="1">
      <c r="A35" s="56">
        <v>1992</v>
      </c>
      <c r="B35" s="57"/>
      <c r="C35" s="58">
        <v>36784</v>
      </c>
      <c r="D35" s="59" t="s">
        <v>931</v>
      </c>
      <c r="E35" s="60" t="s">
        <v>948</v>
      </c>
      <c r="F35" s="60" t="s">
        <v>939</v>
      </c>
      <c r="G35" s="42" t="s">
        <v>669</v>
      </c>
      <c r="H35" s="43" t="s">
        <v>668</v>
      </c>
      <c r="I35" s="61">
        <v>3</v>
      </c>
      <c r="J35" s="45" t="s">
        <v>951</v>
      </c>
      <c r="K35" s="46"/>
      <c r="L35" s="47"/>
      <c r="M35" s="36"/>
      <c r="N35" s="41">
        <f t="shared" si="0"/>
        <v>1</v>
      </c>
      <c r="O35" s="37">
        <f>IF(I35="-",0,(IF(E35=E36,(IF(F35=F36,(IF(D35=D36,(IF(G35=G36,0,1)),1)),1)),1)))</f>
        <v>1</v>
      </c>
      <c r="P35" s="38">
        <f>IF(N35+O35=2,1,0)</f>
        <v>1</v>
      </c>
      <c r="Q35" s="38">
        <f>IF(P35=1,I35,0)</f>
        <v>3</v>
      </c>
      <c r="R35" s="39">
        <f t="shared" si="4"/>
        <v>1</v>
      </c>
      <c r="S35" s="39">
        <f t="shared" si="5"/>
      </c>
      <c r="T35" s="39" t="s">
        <v>1603</v>
      </c>
      <c r="U35"/>
      <c r="V35" s="40">
        <f t="shared" si="6"/>
        <v>0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5" customHeight="1" thickBot="1">
      <c r="A36" s="56">
        <v>1992</v>
      </c>
      <c r="B36" s="57"/>
      <c r="C36" s="58">
        <v>37441</v>
      </c>
      <c r="D36" s="59" t="s">
        <v>931</v>
      </c>
      <c r="E36" s="60" t="s">
        <v>949</v>
      </c>
      <c r="F36" s="60" t="s">
        <v>939</v>
      </c>
      <c r="G36" s="42" t="s">
        <v>669</v>
      </c>
      <c r="H36" s="43" t="s">
        <v>668</v>
      </c>
      <c r="I36" s="61" t="s">
        <v>1027</v>
      </c>
      <c r="J36" s="45" t="s">
        <v>533</v>
      </c>
      <c r="K36" s="46"/>
      <c r="L36" s="47" t="s">
        <v>1030</v>
      </c>
      <c r="M36" s="36"/>
      <c r="N36" s="41">
        <f t="shared" si="0"/>
        <v>0</v>
      </c>
      <c r="O36" s="37">
        <f>IF(I36="-",0,(IF(E36=E37,(IF(F36=F37,(IF(D36=D37,(IF(G36=G37,0,1)),1)),1)),1)))</f>
        <v>0</v>
      </c>
      <c r="P36" s="38">
        <f>IF(N36+O36=2,1,0)</f>
        <v>0</v>
      </c>
      <c r="Q36" s="38">
        <f>IF(P36=1,I36,0)</f>
        <v>0</v>
      </c>
      <c r="R36" s="39">
        <f t="shared" si="4"/>
      </c>
      <c r="S36" s="39">
        <f t="shared" si="5"/>
      </c>
      <c r="T36" s="39" t="s">
        <v>1603</v>
      </c>
      <c r="U36"/>
      <c r="V36" s="40">
        <f t="shared" si="6"/>
        <v>0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5" customHeight="1" thickBot="1">
      <c r="A37" s="56">
        <v>1992</v>
      </c>
      <c r="B37" s="57"/>
      <c r="C37" s="58">
        <v>37441</v>
      </c>
      <c r="D37" s="59" t="s">
        <v>931</v>
      </c>
      <c r="E37" s="60" t="s">
        <v>949</v>
      </c>
      <c r="F37" s="60" t="s">
        <v>939</v>
      </c>
      <c r="G37" s="42" t="s">
        <v>669</v>
      </c>
      <c r="H37" s="43" t="s">
        <v>668</v>
      </c>
      <c r="I37" s="61">
        <v>3</v>
      </c>
      <c r="J37" s="45" t="s">
        <v>533</v>
      </c>
      <c r="K37" s="46"/>
      <c r="L37" s="47"/>
      <c r="M37" s="36"/>
      <c r="N37" s="41">
        <f t="shared" si="0"/>
        <v>1</v>
      </c>
      <c r="O37" s="37">
        <f>IF(I37="-",0,(IF(E37=E38,(IF(F37=F38,(IF(D37=D38,(IF(G37=G38,0,1)),1)),1)),1)))</f>
        <v>1</v>
      </c>
      <c r="P37" s="38">
        <f>IF(N37+O37=2,1,0)</f>
        <v>1</v>
      </c>
      <c r="Q37" s="38">
        <f>IF(P37=1,I37,0)</f>
        <v>3</v>
      </c>
      <c r="R37" s="39">
        <f t="shared" si="4"/>
        <v>1</v>
      </c>
      <c r="S37" s="39">
        <f t="shared" si="5"/>
      </c>
      <c r="T37" s="39" t="s">
        <v>1603</v>
      </c>
      <c r="U37"/>
      <c r="V37" s="40">
        <f t="shared" si="6"/>
        <v>0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5" customHeight="1" thickBot="1">
      <c r="A38" s="56">
        <v>1992</v>
      </c>
      <c r="B38" s="57"/>
      <c r="C38" s="58"/>
      <c r="D38" s="59" t="s">
        <v>931</v>
      </c>
      <c r="E38" s="60" t="s">
        <v>950</v>
      </c>
      <c r="F38" s="60" t="s">
        <v>939</v>
      </c>
      <c r="G38" s="42" t="s">
        <v>669</v>
      </c>
      <c r="H38" s="43" t="s">
        <v>668</v>
      </c>
      <c r="I38" s="61">
        <v>2</v>
      </c>
      <c r="J38" s="45" t="s">
        <v>951</v>
      </c>
      <c r="K38" s="46"/>
      <c r="L38" s="47"/>
      <c r="M38" s="36"/>
      <c r="N38" s="41">
        <f t="shared" si="0"/>
        <v>1</v>
      </c>
      <c r="O38" s="37">
        <f>IF(I38="-",0,(IF(E38=E39,(IF(F38=F39,(IF(D38=D39,(IF(G38=G39,0,1)),1)),1)),1)))</f>
        <v>1</v>
      </c>
      <c r="P38" s="38">
        <f>IF(N38+O38=2,1,0)</f>
        <v>1</v>
      </c>
      <c r="Q38" s="38">
        <f>IF(P38=1,I38,0)</f>
        <v>2</v>
      </c>
      <c r="R38" s="39">
        <f t="shared" si="4"/>
        <v>1</v>
      </c>
      <c r="S38" s="39">
        <f t="shared" si="5"/>
      </c>
      <c r="T38" s="39" t="s">
        <v>1603</v>
      </c>
      <c r="U38"/>
      <c r="V38" s="40">
        <f t="shared" si="6"/>
        <v>0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7.25" thickBot="1">
      <c r="A39" s="56">
        <v>1992</v>
      </c>
      <c r="B39" s="57"/>
      <c r="C39" s="58">
        <v>36622</v>
      </c>
      <c r="D39" s="59" t="s">
        <v>931</v>
      </c>
      <c r="E39" s="60" t="s">
        <v>952</v>
      </c>
      <c r="F39" s="60" t="s">
        <v>938</v>
      </c>
      <c r="G39" s="42" t="s">
        <v>675</v>
      </c>
      <c r="H39" s="43" t="s">
        <v>668</v>
      </c>
      <c r="I39" s="61">
        <v>1</v>
      </c>
      <c r="J39" s="45" t="s">
        <v>951</v>
      </c>
      <c r="K39" s="46"/>
      <c r="L39" s="47"/>
      <c r="M39" s="36"/>
      <c r="N39" s="41">
        <f t="shared" si="0"/>
        <v>1</v>
      </c>
      <c r="O39" s="37">
        <f>IF(I39="-",0,(IF(E39=E40,(IF(F39=F40,(IF(D39=D40,(IF(G39=G40,0,1)),1)),1)),1)))</f>
        <v>1</v>
      </c>
      <c r="P39" s="38">
        <f>IF(N39+O39=2,1,0)</f>
        <v>1</v>
      </c>
      <c r="Q39" s="38">
        <f>IF(P39=1,I39,0)</f>
        <v>1</v>
      </c>
      <c r="R39" s="39">
        <f t="shared" si="4"/>
      </c>
      <c r="S39" s="39">
        <f t="shared" si="5"/>
      </c>
      <c r="T39" s="39">
        <v>1</v>
      </c>
      <c r="U39"/>
      <c r="V39" s="40">
        <f t="shared" si="6"/>
        <v>0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7.25" thickBot="1">
      <c r="A40" s="56">
        <v>1992</v>
      </c>
      <c r="B40" s="57"/>
      <c r="C40" s="58"/>
      <c r="D40" s="59" t="s">
        <v>931</v>
      </c>
      <c r="E40" s="60" t="s">
        <v>953</v>
      </c>
      <c r="F40" s="60" t="s">
        <v>939</v>
      </c>
      <c r="G40" s="42" t="s">
        <v>1140</v>
      </c>
      <c r="H40" s="43" t="s">
        <v>672</v>
      </c>
      <c r="I40" s="61">
        <v>3</v>
      </c>
      <c r="J40" s="45" t="s">
        <v>533</v>
      </c>
      <c r="K40" s="46" t="s">
        <v>394</v>
      </c>
      <c r="L40" s="47"/>
      <c r="M40" s="36"/>
      <c r="N40" s="41">
        <f t="shared" si="0"/>
        <v>1</v>
      </c>
      <c r="O40" s="37">
        <f aca="true" t="shared" si="7" ref="O40:O103">IF(I40="-",0,(IF(E40=E41,(IF(F40=F41,(IF(D40=D41,(IF(G40=G41,0,1)),1)),1)),1)))</f>
        <v>1</v>
      </c>
      <c r="P40" s="38">
        <f aca="true" t="shared" si="8" ref="P40:P103">IF(N40+O40=2,1,0)</f>
        <v>1</v>
      </c>
      <c r="Q40" s="38">
        <f aca="true" t="shared" si="9" ref="Q40:Q103">IF(P40=1,I40,0)</f>
        <v>3</v>
      </c>
      <c r="R40" s="39">
        <f t="shared" si="4"/>
        <v>1</v>
      </c>
      <c r="S40" s="39">
        <f t="shared" si="5"/>
      </c>
      <c r="T40" s="39" t="s">
        <v>1603</v>
      </c>
      <c r="U40"/>
      <c r="V40" s="40">
        <f t="shared" si="6"/>
        <v>0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7.25" thickBot="1">
      <c r="A41" s="56">
        <v>1992</v>
      </c>
      <c r="B41" s="57"/>
      <c r="C41" s="58">
        <v>37340</v>
      </c>
      <c r="D41" s="59" t="s">
        <v>931</v>
      </c>
      <c r="E41" s="60" t="s">
        <v>954</v>
      </c>
      <c r="F41" s="60" t="s">
        <v>939</v>
      </c>
      <c r="G41" s="42" t="s">
        <v>1140</v>
      </c>
      <c r="H41" s="43" t="s">
        <v>672</v>
      </c>
      <c r="I41" s="61">
        <v>2</v>
      </c>
      <c r="J41" s="45" t="s">
        <v>533</v>
      </c>
      <c r="K41" s="46"/>
      <c r="L41" s="47"/>
      <c r="M41" s="36"/>
      <c r="N41" s="41">
        <f t="shared" si="0"/>
        <v>1</v>
      </c>
      <c r="O41" s="37">
        <f t="shared" si="7"/>
        <v>1</v>
      </c>
      <c r="P41" s="38">
        <f t="shared" si="8"/>
        <v>1</v>
      </c>
      <c r="Q41" s="38">
        <f t="shared" si="9"/>
        <v>2</v>
      </c>
      <c r="R41" s="39">
        <f t="shared" si="4"/>
        <v>1</v>
      </c>
      <c r="S41" s="39">
        <f t="shared" si="5"/>
      </c>
      <c r="T41" s="39" t="s">
        <v>1603</v>
      </c>
      <c r="U41"/>
      <c r="V41" s="40">
        <f t="shared" si="6"/>
        <v>0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7.25" thickBot="1">
      <c r="A42" s="56">
        <v>1992</v>
      </c>
      <c r="B42" s="57"/>
      <c r="C42" s="58"/>
      <c r="D42" s="59" t="s">
        <v>931</v>
      </c>
      <c r="E42" s="60" t="s">
        <v>955</v>
      </c>
      <c r="F42" s="60" t="s">
        <v>939</v>
      </c>
      <c r="G42" s="42" t="s">
        <v>669</v>
      </c>
      <c r="H42" s="43" t="s">
        <v>668</v>
      </c>
      <c r="I42" s="61">
        <v>2</v>
      </c>
      <c r="J42" s="45" t="s">
        <v>533</v>
      </c>
      <c r="K42" s="46" t="s">
        <v>389</v>
      </c>
      <c r="L42" s="47"/>
      <c r="M42" s="36"/>
      <c r="N42" s="41">
        <f t="shared" si="0"/>
        <v>1</v>
      </c>
      <c r="O42" s="37">
        <f t="shared" si="7"/>
        <v>1</v>
      </c>
      <c r="P42" s="38">
        <f t="shared" si="8"/>
        <v>1</v>
      </c>
      <c r="Q42" s="38">
        <f t="shared" si="9"/>
        <v>2</v>
      </c>
      <c r="R42" s="39">
        <f t="shared" si="4"/>
        <v>1</v>
      </c>
      <c r="S42" s="39">
        <f t="shared" si="5"/>
      </c>
      <c r="T42" s="39" t="s">
        <v>1603</v>
      </c>
      <c r="U42"/>
      <c r="V42" s="40">
        <f t="shared" si="6"/>
        <v>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7.25" thickBot="1">
      <c r="A43" s="56">
        <v>1992</v>
      </c>
      <c r="B43" s="57"/>
      <c r="C43" s="58">
        <v>37441</v>
      </c>
      <c r="D43" s="59" t="s">
        <v>931</v>
      </c>
      <c r="E43" s="60" t="s">
        <v>956</v>
      </c>
      <c r="F43" s="60" t="s">
        <v>939</v>
      </c>
      <c r="G43" s="42" t="s">
        <v>669</v>
      </c>
      <c r="H43" s="43" t="s">
        <v>668</v>
      </c>
      <c r="I43" s="61">
        <v>2</v>
      </c>
      <c r="J43" s="45" t="s">
        <v>533</v>
      </c>
      <c r="K43" s="46"/>
      <c r="L43" s="47"/>
      <c r="M43" s="36"/>
      <c r="N43" s="41">
        <f t="shared" si="0"/>
        <v>1</v>
      </c>
      <c r="O43" s="37">
        <f t="shared" si="7"/>
        <v>1</v>
      </c>
      <c r="P43" s="38">
        <f t="shared" si="8"/>
        <v>1</v>
      </c>
      <c r="Q43" s="38">
        <f t="shared" si="9"/>
        <v>2</v>
      </c>
      <c r="R43" s="39">
        <f t="shared" si="4"/>
        <v>1</v>
      </c>
      <c r="S43" s="39">
        <f t="shared" si="5"/>
      </c>
      <c r="T43" s="39" t="s">
        <v>1603</v>
      </c>
      <c r="U43"/>
      <c r="V43" s="40">
        <f t="shared" si="6"/>
        <v>0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5" customHeight="1" thickBot="1">
      <c r="A44" s="56">
        <v>1992</v>
      </c>
      <c r="B44" s="57"/>
      <c r="C44" s="58">
        <v>37441</v>
      </c>
      <c r="D44" s="59" t="s">
        <v>931</v>
      </c>
      <c r="E44" s="60" t="s">
        <v>957</v>
      </c>
      <c r="F44" s="60" t="s">
        <v>939</v>
      </c>
      <c r="G44" s="42" t="s">
        <v>669</v>
      </c>
      <c r="H44" s="43" t="s">
        <v>668</v>
      </c>
      <c r="I44" s="61">
        <v>2</v>
      </c>
      <c r="J44" s="45" t="s">
        <v>527</v>
      </c>
      <c r="K44" s="46"/>
      <c r="L44" s="47"/>
      <c r="M44" s="36"/>
      <c r="N44" s="41">
        <f t="shared" si="0"/>
        <v>1</v>
      </c>
      <c r="O44" s="37">
        <f t="shared" si="7"/>
        <v>1</v>
      </c>
      <c r="P44" s="38">
        <f t="shared" si="8"/>
        <v>1</v>
      </c>
      <c r="Q44" s="38">
        <f t="shared" si="9"/>
        <v>2</v>
      </c>
      <c r="R44" s="39">
        <f t="shared" si="4"/>
        <v>1</v>
      </c>
      <c r="S44" s="39">
        <f t="shared" si="5"/>
      </c>
      <c r="T44" s="39" t="s">
        <v>1603</v>
      </c>
      <c r="U44"/>
      <c r="V44" s="40">
        <f t="shared" si="6"/>
        <v>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5" customHeight="1" thickBot="1">
      <c r="A45" s="56">
        <v>1992</v>
      </c>
      <c r="B45" s="57"/>
      <c r="C45" s="58"/>
      <c r="D45" s="59" t="s">
        <v>931</v>
      </c>
      <c r="E45" s="60" t="s">
        <v>958</v>
      </c>
      <c r="F45" s="60" t="s">
        <v>939</v>
      </c>
      <c r="G45" s="42" t="s">
        <v>669</v>
      </c>
      <c r="H45" s="43" t="s">
        <v>668</v>
      </c>
      <c r="I45" s="61">
        <v>3</v>
      </c>
      <c r="J45" s="45" t="s">
        <v>540</v>
      </c>
      <c r="K45" s="46"/>
      <c r="L45" s="47" t="s">
        <v>984</v>
      </c>
      <c r="M45" s="36"/>
      <c r="N45" s="41">
        <f t="shared" si="0"/>
        <v>1</v>
      </c>
      <c r="O45" s="37">
        <f t="shared" si="7"/>
        <v>1</v>
      </c>
      <c r="P45" s="38">
        <f t="shared" si="8"/>
        <v>1</v>
      </c>
      <c r="Q45" s="38">
        <f t="shared" si="9"/>
        <v>3</v>
      </c>
      <c r="R45" s="39">
        <f t="shared" si="4"/>
        <v>1</v>
      </c>
      <c r="S45" s="39">
        <f t="shared" si="5"/>
      </c>
      <c r="T45" s="39" t="s">
        <v>1603</v>
      </c>
      <c r="U45"/>
      <c r="V45" s="40">
        <f t="shared" si="6"/>
        <v>0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7.25" thickBot="1">
      <c r="A46" s="56">
        <v>1992</v>
      </c>
      <c r="B46" s="57"/>
      <c r="C46" s="58">
        <v>36784</v>
      </c>
      <c r="D46" s="59" t="s">
        <v>931</v>
      </c>
      <c r="E46" s="60" t="s">
        <v>959</v>
      </c>
      <c r="F46" s="60" t="s">
        <v>939</v>
      </c>
      <c r="G46" s="42" t="s">
        <v>1140</v>
      </c>
      <c r="H46" s="43" t="s">
        <v>672</v>
      </c>
      <c r="I46" s="61">
        <v>2</v>
      </c>
      <c r="J46" s="45" t="s">
        <v>951</v>
      </c>
      <c r="K46" s="46"/>
      <c r="L46" s="47"/>
      <c r="M46" s="36"/>
      <c r="N46" s="41">
        <f t="shared" si="0"/>
        <v>1</v>
      </c>
      <c r="O46" s="37">
        <f t="shared" si="7"/>
        <v>1</v>
      </c>
      <c r="P46" s="38">
        <f t="shared" si="8"/>
        <v>1</v>
      </c>
      <c r="Q46" s="38">
        <f t="shared" si="9"/>
        <v>2</v>
      </c>
      <c r="R46" s="39">
        <f t="shared" si="4"/>
        <v>1</v>
      </c>
      <c r="S46" s="39">
        <f t="shared" si="5"/>
      </c>
      <c r="T46" s="39" t="s">
        <v>1603</v>
      </c>
      <c r="U46"/>
      <c r="V46" s="40">
        <f t="shared" si="6"/>
        <v>0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5" customHeight="1" thickBot="1">
      <c r="A47" s="56">
        <v>1992</v>
      </c>
      <c r="B47" s="57"/>
      <c r="C47" s="58">
        <v>37441</v>
      </c>
      <c r="D47" s="59" t="s">
        <v>931</v>
      </c>
      <c r="E47" s="60" t="s">
        <v>960</v>
      </c>
      <c r="F47" s="60" t="s">
        <v>939</v>
      </c>
      <c r="G47" s="42" t="s">
        <v>1140</v>
      </c>
      <c r="H47" s="43" t="s">
        <v>672</v>
      </c>
      <c r="I47" s="61">
        <v>2</v>
      </c>
      <c r="J47" s="45" t="s">
        <v>533</v>
      </c>
      <c r="K47" s="46"/>
      <c r="L47" s="47"/>
      <c r="M47" s="36"/>
      <c r="N47" s="41">
        <f t="shared" si="0"/>
        <v>1</v>
      </c>
      <c r="O47" s="37">
        <f t="shared" si="7"/>
        <v>1</v>
      </c>
      <c r="P47" s="38">
        <f t="shared" si="8"/>
        <v>1</v>
      </c>
      <c r="Q47" s="38">
        <f t="shared" si="9"/>
        <v>2</v>
      </c>
      <c r="R47" s="39">
        <f t="shared" si="4"/>
        <v>1</v>
      </c>
      <c r="S47" s="39">
        <f t="shared" si="5"/>
      </c>
      <c r="T47" s="39" t="s">
        <v>1603</v>
      </c>
      <c r="U47"/>
      <c r="V47" s="40">
        <f t="shared" si="6"/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5" customHeight="1" thickBot="1">
      <c r="A48" s="56">
        <v>1992</v>
      </c>
      <c r="B48" s="57"/>
      <c r="C48" s="58">
        <v>37649</v>
      </c>
      <c r="D48" s="59" t="s">
        <v>931</v>
      </c>
      <c r="E48" s="60" t="s">
        <v>992</v>
      </c>
      <c r="F48" s="60" t="s">
        <v>939</v>
      </c>
      <c r="G48" s="42" t="s">
        <v>993</v>
      </c>
      <c r="H48" s="42" t="s">
        <v>994</v>
      </c>
      <c r="I48" s="61">
        <v>1</v>
      </c>
      <c r="J48" s="45" t="s">
        <v>540</v>
      </c>
      <c r="K48" s="46"/>
      <c r="L48" s="47" t="s">
        <v>995</v>
      </c>
      <c r="M48" s="36" t="s">
        <v>570</v>
      </c>
      <c r="N48" s="41">
        <f t="shared" si="0"/>
        <v>1</v>
      </c>
      <c r="O48" s="37">
        <f t="shared" si="7"/>
        <v>1</v>
      </c>
      <c r="P48" s="38">
        <f t="shared" si="8"/>
        <v>1</v>
      </c>
      <c r="Q48" s="38">
        <f t="shared" si="9"/>
        <v>1</v>
      </c>
      <c r="R48" s="39">
        <f t="shared" si="4"/>
        <v>1</v>
      </c>
      <c r="S48" s="39">
        <f t="shared" si="5"/>
      </c>
      <c r="T48" s="39" t="s">
        <v>1603</v>
      </c>
      <c r="U48"/>
      <c r="V48" s="40">
        <f t="shared" si="6"/>
        <v>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7.25" thickBot="1">
      <c r="A49" s="56">
        <v>1992</v>
      </c>
      <c r="B49" s="57"/>
      <c r="C49" s="58"/>
      <c r="D49" s="59" t="s">
        <v>931</v>
      </c>
      <c r="E49" s="60" t="s">
        <v>961</v>
      </c>
      <c r="F49" s="60" t="s">
        <v>939</v>
      </c>
      <c r="G49" s="42" t="s">
        <v>669</v>
      </c>
      <c r="H49" s="43" t="s">
        <v>668</v>
      </c>
      <c r="I49" s="61">
        <v>1</v>
      </c>
      <c r="J49" s="45" t="s">
        <v>540</v>
      </c>
      <c r="K49" s="46"/>
      <c r="L49" s="47"/>
      <c r="M49" s="36"/>
      <c r="N49" s="41">
        <f t="shared" si="0"/>
        <v>1</v>
      </c>
      <c r="O49" s="37">
        <f t="shared" si="7"/>
        <v>1</v>
      </c>
      <c r="P49" s="38">
        <f t="shared" si="8"/>
        <v>1</v>
      </c>
      <c r="Q49" s="38">
        <f t="shared" si="9"/>
        <v>1</v>
      </c>
      <c r="R49" s="39">
        <f t="shared" si="4"/>
        <v>1</v>
      </c>
      <c r="S49" s="39">
        <f t="shared" si="5"/>
      </c>
      <c r="T49" s="39" t="s">
        <v>1603</v>
      </c>
      <c r="U49"/>
      <c r="V49" s="40">
        <f t="shared" si="6"/>
        <v>0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5" customHeight="1" thickBot="1">
      <c r="A50" s="56">
        <v>1992</v>
      </c>
      <c r="B50" s="57"/>
      <c r="C50" s="58">
        <v>37524</v>
      </c>
      <c r="D50" s="59" t="s">
        <v>931</v>
      </c>
      <c r="E50" s="60" t="s">
        <v>962</v>
      </c>
      <c r="F50" s="60" t="s">
        <v>939</v>
      </c>
      <c r="G50" s="42" t="s">
        <v>669</v>
      </c>
      <c r="H50" s="43" t="s">
        <v>668</v>
      </c>
      <c r="I50" s="61">
        <v>3</v>
      </c>
      <c r="J50" s="45" t="s">
        <v>951</v>
      </c>
      <c r="K50" s="46"/>
      <c r="L50" s="47"/>
      <c r="M50" s="36"/>
      <c r="N50" s="41">
        <f t="shared" si="0"/>
        <v>1</v>
      </c>
      <c r="O50" s="37">
        <f t="shared" si="7"/>
        <v>1</v>
      </c>
      <c r="P50" s="38">
        <f t="shared" si="8"/>
        <v>1</v>
      </c>
      <c r="Q50" s="38">
        <f t="shared" si="9"/>
        <v>3</v>
      </c>
      <c r="R50" s="39">
        <f t="shared" si="4"/>
        <v>1</v>
      </c>
      <c r="S50" s="39">
        <f t="shared" si="5"/>
      </c>
      <c r="T50" s="39" t="s">
        <v>1603</v>
      </c>
      <c r="U50"/>
      <c r="V50" s="40">
        <f t="shared" si="6"/>
        <v>0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7.25" thickBot="1">
      <c r="A51" s="56">
        <v>1992</v>
      </c>
      <c r="B51" s="57"/>
      <c r="C51" s="58"/>
      <c r="D51" s="59" t="s">
        <v>931</v>
      </c>
      <c r="E51" s="60" t="s">
        <v>963</v>
      </c>
      <c r="F51" s="60" t="s">
        <v>939</v>
      </c>
      <c r="G51" s="42" t="s">
        <v>669</v>
      </c>
      <c r="H51" s="43" t="s">
        <v>668</v>
      </c>
      <c r="I51" s="61">
        <v>3</v>
      </c>
      <c r="J51" s="45" t="s">
        <v>951</v>
      </c>
      <c r="K51" s="46"/>
      <c r="L51" s="47" t="s">
        <v>985</v>
      </c>
      <c r="M51" s="36"/>
      <c r="N51" s="41">
        <f t="shared" si="0"/>
        <v>1</v>
      </c>
      <c r="O51" s="37">
        <f t="shared" si="7"/>
        <v>1</v>
      </c>
      <c r="P51" s="38">
        <f t="shared" si="8"/>
        <v>1</v>
      </c>
      <c r="Q51" s="38">
        <f t="shared" si="9"/>
        <v>3</v>
      </c>
      <c r="R51" s="39">
        <f t="shared" si="4"/>
        <v>1</v>
      </c>
      <c r="S51" s="39">
        <f t="shared" si="5"/>
      </c>
      <c r="T51" s="39" t="s">
        <v>1603</v>
      </c>
      <c r="U51"/>
      <c r="V51" s="40">
        <f t="shared" si="6"/>
        <v>0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5" customHeight="1" thickBot="1">
      <c r="A52" s="56">
        <v>1992</v>
      </c>
      <c r="B52" s="57"/>
      <c r="C52" s="58">
        <v>37658</v>
      </c>
      <c r="D52" s="59" t="s">
        <v>931</v>
      </c>
      <c r="E52" s="60" t="s">
        <v>1031</v>
      </c>
      <c r="F52" s="60" t="s">
        <v>939</v>
      </c>
      <c r="G52" s="42" t="s">
        <v>669</v>
      </c>
      <c r="H52" s="42" t="s">
        <v>668</v>
      </c>
      <c r="I52" s="61">
        <v>3</v>
      </c>
      <c r="J52" s="45" t="s">
        <v>951</v>
      </c>
      <c r="K52" s="46"/>
      <c r="L52" s="47"/>
      <c r="M52" s="36" t="s">
        <v>1029</v>
      </c>
      <c r="N52" s="41">
        <f t="shared" si="0"/>
        <v>1</v>
      </c>
      <c r="O52" s="37">
        <f t="shared" si="7"/>
        <v>1</v>
      </c>
      <c r="P52" s="38">
        <f t="shared" si="8"/>
        <v>1</v>
      </c>
      <c r="Q52" s="38">
        <f t="shared" si="9"/>
        <v>3</v>
      </c>
      <c r="R52" s="39">
        <f t="shared" si="4"/>
        <v>1</v>
      </c>
      <c r="S52" s="39">
        <f t="shared" si="5"/>
      </c>
      <c r="T52" s="39" t="s">
        <v>1603</v>
      </c>
      <c r="U52"/>
      <c r="V52" s="40">
        <f t="shared" si="6"/>
        <v>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ht="15" customHeight="1" thickBot="1">
      <c r="A53" s="56">
        <v>1992</v>
      </c>
      <c r="B53" s="57"/>
      <c r="C53" s="58"/>
      <c r="D53" s="59" t="s">
        <v>931</v>
      </c>
      <c r="E53" s="60" t="s">
        <v>964</v>
      </c>
      <c r="F53" s="60" t="s">
        <v>939</v>
      </c>
      <c r="G53" s="42" t="s">
        <v>676</v>
      </c>
      <c r="H53" s="43" t="s">
        <v>672</v>
      </c>
      <c r="I53" s="61">
        <v>3</v>
      </c>
      <c r="J53" s="45" t="s">
        <v>951</v>
      </c>
      <c r="K53" s="46"/>
      <c r="L53" s="47"/>
      <c r="M53" s="36"/>
      <c r="N53" s="41">
        <f t="shared" si="0"/>
        <v>1</v>
      </c>
      <c r="O53" s="37">
        <f t="shared" si="7"/>
        <v>1</v>
      </c>
      <c r="P53" s="38">
        <f t="shared" si="8"/>
        <v>1</v>
      </c>
      <c r="Q53" s="38">
        <f t="shared" si="9"/>
        <v>3</v>
      </c>
      <c r="R53" s="39">
        <f t="shared" si="4"/>
        <v>1</v>
      </c>
      <c r="S53" s="39">
        <f t="shared" si="5"/>
      </c>
      <c r="T53" s="39" t="s">
        <v>1603</v>
      </c>
      <c r="U53"/>
      <c r="V53" s="40">
        <f t="shared" si="6"/>
        <v>0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17.25" thickBot="1">
      <c r="A54" s="56">
        <v>1993</v>
      </c>
      <c r="B54" s="57"/>
      <c r="C54" s="58">
        <v>37445</v>
      </c>
      <c r="D54" s="59" t="s">
        <v>931</v>
      </c>
      <c r="E54" s="60" t="s">
        <v>13</v>
      </c>
      <c r="F54" s="60" t="s">
        <v>939</v>
      </c>
      <c r="G54" s="42" t="s">
        <v>669</v>
      </c>
      <c r="H54" s="43" t="s">
        <v>668</v>
      </c>
      <c r="I54" s="61">
        <v>3</v>
      </c>
      <c r="J54" s="45" t="s">
        <v>951</v>
      </c>
      <c r="K54" s="46"/>
      <c r="L54" s="47" t="s">
        <v>996</v>
      </c>
      <c r="M54" s="36"/>
      <c r="N54" s="41">
        <f t="shared" si="0"/>
        <v>1</v>
      </c>
      <c r="O54" s="37">
        <f t="shared" si="7"/>
        <v>1</v>
      </c>
      <c r="P54" s="38">
        <f t="shared" si="8"/>
        <v>1</v>
      </c>
      <c r="Q54" s="38">
        <f t="shared" si="9"/>
        <v>3</v>
      </c>
      <c r="R54" s="39">
        <f t="shared" si="4"/>
        <v>1</v>
      </c>
      <c r="S54" s="39">
        <f t="shared" si="5"/>
      </c>
      <c r="T54" s="39" t="s">
        <v>1603</v>
      </c>
      <c r="U54"/>
      <c r="V54" s="40">
        <f t="shared" si="6"/>
        <v>0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7.25" thickBot="1">
      <c r="A55" s="56">
        <v>1993</v>
      </c>
      <c r="B55" s="57"/>
      <c r="C55" s="58"/>
      <c r="D55" s="59" t="s">
        <v>931</v>
      </c>
      <c r="E55" s="60" t="s">
        <v>14</v>
      </c>
      <c r="F55" s="60" t="s">
        <v>939</v>
      </c>
      <c r="G55" s="42" t="s">
        <v>1140</v>
      </c>
      <c r="H55" s="43" t="s">
        <v>672</v>
      </c>
      <c r="I55" s="61">
        <v>2</v>
      </c>
      <c r="J55" s="45" t="s">
        <v>951</v>
      </c>
      <c r="K55" s="46"/>
      <c r="L55" s="47" t="s">
        <v>1235</v>
      </c>
      <c r="M55" s="36" t="s">
        <v>562</v>
      </c>
      <c r="N55" s="41">
        <f t="shared" si="0"/>
        <v>1</v>
      </c>
      <c r="O55" s="37">
        <f t="shared" si="7"/>
        <v>1</v>
      </c>
      <c r="P55" s="38">
        <f t="shared" si="8"/>
        <v>1</v>
      </c>
      <c r="Q55" s="38">
        <f t="shared" si="9"/>
        <v>2</v>
      </c>
      <c r="R55" s="39">
        <f t="shared" si="4"/>
        <v>1</v>
      </c>
      <c r="S55" s="39">
        <f t="shared" si="5"/>
      </c>
      <c r="T55" s="39" t="s">
        <v>1603</v>
      </c>
      <c r="U55"/>
      <c r="V55" s="40">
        <f t="shared" si="6"/>
        <v>0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ht="17.25" thickBot="1">
      <c r="A56" s="56">
        <v>1993</v>
      </c>
      <c r="B56" s="57"/>
      <c r="C56" s="58">
        <v>37697</v>
      </c>
      <c r="D56" s="59" t="s">
        <v>931</v>
      </c>
      <c r="E56" s="60" t="s">
        <v>1236</v>
      </c>
      <c r="F56" s="60" t="s">
        <v>939</v>
      </c>
      <c r="G56" s="42" t="s">
        <v>669</v>
      </c>
      <c r="H56" s="42" t="s">
        <v>668</v>
      </c>
      <c r="I56" s="61">
        <v>1</v>
      </c>
      <c r="J56" s="45" t="s">
        <v>540</v>
      </c>
      <c r="K56" s="46"/>
      <c r="L56" s="47" t="s">
        <v>1237</v>
      </c>
      <c r="M56" s="36"/>
      <c r="N56" s="41">
        <f t="shared" si="0"/>
        <v>1</v>
      </c>
      <c r="O56" s="37">
        <f t="shared" si="7"/>
        <v>1</v>
      </c>
      <c r="P56" s="38">
        <f t="shared" si="8"/>
        <v>1</v>
      </c>
      <c r="Q56" s="38">
        <f t="shared" si="9"/>
        <v>1</v>
      </c>
      <c r="R56" s="39">
        <f t="shared" si="4"/>
        <v>1</v>
      </c>
      <c r="S56" s="39">
        <f t="shared" si="5"/>
      </c>
      <c r="T56" s="39" t="s">
        <v>1603</v>
      </c>
      <c r="U56"/>
      <c r="V56" s="40">
        <f t="shared" si="6"/>
        <v>0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15" customHeight="1" thickBot="1">
      <c r="A57" s="56">
        <v>1993</v>
      </c>
      <c r="B57" s="57"/>
      <c r="C57" s="58">
        <v>37650</v>
      </c>
      <c r="D57" s="59" t="s">
        <v>931</v>
      </c>
      <c r="E57" s="60" t="s">
        <v>15</v>
      </c>
      <c r="F57" s="60" t="s">
        <v>939</v>
      </c>
      <c r="G57" s="42" t="s">
        <v>669</v>
      </c>
      <c r="H57" s="43" t="s">
        <v>668</v>
      </c>
      <c r="I57" s="61">
        <v>1</v>
      </c>
      <c r="J57" s="45" t="s">
        <v>951</v>
      </c>
      <c r="K57" s="46"/>
      <c r="L57" s="47" t="s">
        <v>997</v>
      </c>
      <c r="M57" s="36" t="s">
        <v>573</v>
      </c>
      <c r="N57" s="41">
        <f t="shared" si="0"/>
        <v>1</v>
      </c>
      <c r="O57" s="37">
        <f t="shared" si="7"/>
        <v>0</v>
      </c>
      <c r="P57" s="38">
        <f t="shared" si="8"/>
        <v>0</v>
      </c>
      <c r="Q57" s="38">
        <f t="shared" si="9"/>
        <v>0</v>
      </c>
      <c r="R57" s="39">
        <f t="shared" si="4"/>
        <v>1</v>
      </c>
      <c r="S57" s="39">
        <f t="shared" si="5"/>
      </c>
      <c r="T57" s="39" t="s">
        <v>1603</v>
      </c>
      <c r="U57"/>
      <c r="V57" s="40">
        <f t="shared" si="6"/>
        <v>0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7.25" thickBot="1">
      <c r="A58" s="56">
        <v>1993</v>
      </c>
      <c r="B58" s="57"/>
      <c r="C58" s="58"/>
      <c r="D58" s="59" t="s">
        <v>931</v>
      </c>
      <c r="E58" s="60" t="s">
        <v>15</v>
      </c>
      <c r="F58" s="60" t="s">
        <v>939</v>
      </c>
      <c r="G58" s="42" t="s">
        <v>669</v>
      </c>
      <c r="H58" s="43" t="s">
        <v>668</v>
      </c>
      <c r="I58" s="61">
        <v>3</v>
      </c>
      <c r="J58" s="45" t="s">
        <v>951</v>
      </c>
      <c r="K58" s="46" t="s">
        <v>389</v>
      </c>
      <c r="L58" s="47"/>
      <c r="M58" s="36" t="s">
        <v>1029</v>
      </c>
      <c r="N58" s="41">
        <f t="shared" si="0"/>
        <v>1</v>
      </c>
      <c r="O58" s="37">
        <f t="shared" si="7"/>
        <v>1</v>
      </c>
      <c r="P58" s="38">
        <f t="shared" si="8"/>
        <v>1</v>
      </c>
      <c r="Q58" s="38">
        <f t="shared" si="9"/>
        <v>3</v>
      </c>
      <c r="R58" s="39">
        <f t="shared" si="4"/>
        <v>1</v>
      </c>
      <c r="S58" s="39">
        <f t="shared" si="5"/>
      </c>
      <c r="T58" s="39" t="s">
        <v>1603</v>
      </c>
      <c r="U58"/>
      <c r="V58" s="40">
        <f t="shared" si="6"/>
        <v>0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ht="15" customHeight="1" thickBot="1">
      <c r="A59" s="56">
        <v>1993</v>
      </c>
      <c r="B59" s="57"/>
      <c r="C59" s="58"/>
      <c r="D59" s="59" t="s">
        <v>931</v>
      </c>
      <c r="E59" s="60" t="s">
        <v>16</v>
      </c>
      <c r="F59" s="60" t="s">
        <v>939</v>
      </c>
      <c r="G59" s="42" t="s">
        <v>1140</v>
      </c>
      <c r="H59" s="43" t="s">
        <v>672</v>
      </c>
      <c r="I59" s="61">
        <v>3</v>
      </c>
      <c r="J59" s="45" t="s">
        <v>951</v>
      </c>
      <c r="K59" s="46"/>
      <c r="L59" s="47"/>
      <c r="M59" s="36"/>
      <c r="N59" s="41">
        <f t="shared" si="0"/>
        <v>1</v>
      </c>
      <c r="O59" s="37">
        <f t="shared" si="7"/>
        <v>1</v>
      </c>
      <c r="P59" s="38">
        <f t="shared" si="8"/>
        <v>1</v>
      </c>
      <c r="Q59" s="38">
        <f t="shared" si="9"/>
        <v>3</v>
      </c>
      <c r="R59" s="39">
        <f t="shared" si="4"/>
        <v>1</v>
      </c>
      <c r="S59" s="39">
        <f t="shared" si="5"/>
      </c>
      <c r="T59" s="39" t="s">
        <v>1603</v>
      </c>
      <c r="U59"/>
      <c r="V59" s="40">
        <f t="shared" si="6"/>
        <v>0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15" customHeight="1" thickBot="1">
      <c r="A60" s="56">
        <v>1993</v>
      </c>
      <c r="B60" s="57"/>
      <c r="C60" s="58">
        <v>37361</v>
      </c>
      <c r="D60" s="59" t="s">
        <v>931</v>
      </c>
      <c r="E60" s="60" t="s">
        <v>17</v>
      </c>
      <c r="F60" s="60" t="s">
        <v>939</v>
      </c>
      <c r="G60" s="42" t="s">
        <v>1140</v>
      </c>
      <c r="H60" s="43" t="s">
        <v>672</v>
      </c>
      <c r="I60" s="61">
        <v>2</v>
      </c>
      <c r="J60" s="45" t="s">
        <v>951</v>
      </c>
      <c r="K60" s="46"/>
      <c r="L60" s="47" t="s">
        <v>986</v>
      </c>
      <c r="M60" s="36"/>
      <c r="N60" s="41">
        <f t="shared" si="0"/>
        <v>1</v>
      </c>
      <c r="O60" s="37">
        <f t="shared" si="7"/>
        <v>1</v>
      </c>
      <c r="P60" s="38">
        <f t="shared" si="8"/>
        <v>1</v>
      </c>
      <c r="Q60" s="38">
        <f t="shared" si="9"/>
        <v>2</v>
      </c>
      <c r="R60" s="39">
        <f t="shared" si="4"/>
        <v>1</v>
      </c>
      <c r="S60" s="39">
        <f t="shared" si="5"/>
      </c>
      <c r="T60" s="39" t="s">
        <v>1603</v>
      </c>
      <c r="U60"/>
      <c r="V60" s="40">
        <f t="shared" si="6"/>
        <v>0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5" customHeight="1" thickBot="1">
      <c r="A61" s="56">
        <v>1993</v>
      </c>
      <c r="B61" s="57"/>
      <c r="C61" s="58">
        <v>37643</v>
      </c>
      <c r="D61" s="59" t="s">
        <v>931</v>
      </c>
      <c r="E61" s="60" t="s">
        <v>18</v>
      </c>
      <c r="F61" s="60" t="s">
        <v>939</v>
      </c>
      <c r="G61" s="42" t="s">
        <v>669</v>
      </c>
      <c r="H61" s="43" t="s">
        <v>668</v>
      </c>
      <c r="I61" s="61">
        <v>3</v>
      </c>
      <c r="J61" s="45" t="s">
        <v>540</v>
      </c>
      <c r="K61" s="46"/>
      <c r="L61" s="47"/>
      <c r="M61" s="36"/>
      <c r="N61" s="41">
        <f t="shared" si="0"/>
        <v>1</v>
      </c>
      <c r="O61" s="37">
        <f t="shared" si="7"/>
        <v>1</v>
      </c>
      <c r="P61" s="38">
        <f t="shared" si="8"/>
        <v>1</v>
      </c>
      <c r="Q61" s="38">
        <f t="shared" si="9"/>
        <v>3</v>
      </c>
      <c r="R61" s="39">
        <f t="shared" si="4"/>
        <v>1</v>
      </c>
      <c r="S61" s="39">
        <f t="shared" si="5"/>
      </c>
      <c r="T61" s="39" t="s">
        <v>1603</v>
      </c>
      <c r="U61"/>
      <c r="V61" s="40">
        <f t="shared" si="6"/>
        <v>0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ht="17.25" thickBot="1">
      <c r="A62" s="56">
        <v>1993</v>
      </c>
      <c r="B62" s="57"/>
      <c r="C62" s="58">
        <v>37742</v>
      </c>
      <c r="D62" s="59" t="s">
        <v>931</v>
      </c>
      <c r="E62" s="60" t="s">
        <v>1356</v>
      </c>
      <c r="F62" s="60" t="s">
        <v>939</v>
      </c>
      <c r="G62" s="42" t="s">
        <v>1140</v>
      </c>
      <c r="H62" s="43" t="s">
        <v>672</v>
      </c>
      <c r="I62" s="61">
        <v>2</v>
      </c>
      <c r="J62" s="45"/>
      <c r="K62" s="46"/>
      <c r="L62" s="47" t="s">
        <v>1357</v>
      </c>
      <c r="M62" s="36" t="s">
        <v>1029</v>
      </c>
      <c r="N62" s="41">
        <f t="shared" si="0"/>
        <v>1</v>
      </c>
      <c r="O62" s="37">
        <f t="shared" si="7"/>
        <v>1</v>
      </c>
      <c r="P62" s="38">
        <f t="shared" si="8"/>
        <v>1</v>
      </c>
      <c r="Q62" s="38">
        <f t="shared" si="9"/>
        <v>2</v>
      </c>
      <c r="R62" s="39">
        <f t="shared" si="4"/>
        <v>1</v>
      </c>
      <c r="S62" s="39">
        <f t="shared" si="5"/>
      </c>
      <c r="T62" s="39" t="s">
        <v>1603</v>
      </c>
      <c r="U62"/>
      <c r="V62" s="40">
        <f t="shared" si="6"/>
        <v>0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ht="17.25" thickBot="1">
      <c r="A63" s="56">
        <v>1993</v>
      </c>
      <c r="B63" s="57"/>
      <c r="C63" s="58">
        <v>37361</v>
      </c>
      <c r="D63" s="59" t="s">
        <v>931</v>
      </c>
      <c r="E63" s="60" t="s">
        <v>19</v>
      </c>
      <c r="F63" s="60" t="s">
        <v>939</v>
      </c>
      <c r="G63" s="42" t="s">
        <v>677</v>
      </c>
      <c r="H63" s="43" t="s">
        <v>668</v>
      </c>
      <c r="I63" s="61">
        <v>2</v>
      </c>
      <c r="J63" s="45" t="s">
        <v>951</v>
      </c>
      <c r="K63" s="46"/>
      <c r="L63" s="47"/>
      <c r="M63" s="36"/>
      <c r="N63" s="41">
        <f t="shared" si="0"/>
        <v>1</v>
      </c>
      <c r="O63" s="37">
        <f t="shared" si="7"/>
        <v>1</v>
      </c>
      <c r="P63" s="38">
        <f t="shared" si="8"/>
        <v>1</v>
      </c>
      <c r="Q63" s="38">
        <f t="shared" si="9"/>
        <v>2</v>
      </c>
      <c r="R63" s="39">
        <f t="shared" si="4"/>
        <v>1</v>
      </c>
      <c r="S63" s="39">
        <f t="shared" si="5"/>
      </c>
      <c r="T63" s="39" t="s">
        <v>1603</v>
      </c>
      <c r="U63"/>
      <c r="V63" s="40">
        <f t="shared" si="6"/>
        <v>0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17.25" thickBot="1">
      <c r="A64" s="56">
        <v>1993</v>
      </c>
      <c r="B64" s="57"/>
      <c r="C64" s="58">
        <v>37658</v>
      </c>
      <c r="D64" s="59" t="s">
        <v>931</v>
      </c>
      <c r="E64" s="60" t="s">
        <v>1032</v>
      </c>
      <c r="F64" s="60" t="s">
        <v>939</v>
      </c>
      <c r="G64" s="42" t="s">
        <v>1033</v>
      </c>
      <c r="H64" s="42" t="s">
        <v>1034</v>
      </c>
      <c r="I64" s="61">
        <v>1</v>
      </c>
      <c r="J64" s="45" t="s">
        <v>951</v>
      </c>
      <c r="K64" s="46"/>
      <c r="L64" s="47" t="s">
        <v>1035</v>
      </c>
      <c r="M64" s="36" t="s">
        <v>562</v>
      </c>
      <c r="N64" s="41">
        <f t="shared" si="0"/>
        <v>1</v>
      </c>
      <c r="O64" s="37">
        <f t="shared" si="7"/>
        <v>1</v>
      </c>
      <c r="P64" s="38">
        <f t="shared" si="8"/>
        <v>1</v>
      </c>
      <c r="Q64" s="38">
        <f t="shared" si="9"/>
        <v>1</v>
      </c>
      <c r="R64" s="39">
        <f t="shared" si="4"/>
        <v>1</v>
      </c>
      <c r="S64" s="39">
        <f t="shared" si="5"/>
      </c>
      <c r="T64" s="39" t="s">
        <v>1603</v>
      </c>
      <c r="U64"/>
      <c r="V64" s="40">
        <f t="shared" si="6"/>
        <v>0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15" customHeight="1" thickBot="1">
      <c r="A65" s="56">
        <v>1993</v>
      </c>
      <c r="B65" s="57"/>
      <c r="C65" s="58">
        <v>37361</v>
      </c>
      <c r="D65" s="59" t="s">
        <v>931</v>
      </c>
      <c r="E65" s="60" t="s">
        <v>20</v>
      </c>
      <c r="F65" s="60" t="s">
        <v>939</v>
      </c>
      <c r="G65" s="42" t="s">
        <v>1140</v>
      </c>
      <c r="H65" s="43" t="s">
        <v>672</v>
      </c>
      <c r="I65" s="61">
        <v>3</v>
      </c>
      <c r="J65" s="45" t="s">
        <v>951</v>
      </c>
      <c r="K65" s="46"/>
      <c r="L65" s="47" t="s">
        <v>987</v>
      </c>
      <c r="M65" s="36"/>
      <c r="N65" s="41">
        <f t="shared" si="0"/>
        <v>1</v>
      </c>
      <c r="O65" s="37">
        <f t="shared" si="7"/>
        <v>1</v>
      </c>
      <c r="P65" s="38">
        <f t="shared" si="8"/>
        <v>1</v>
      </c>
      <c r="Q65" s="38">
        <f t="shared" si="9"/>
        <v>3</v>
      </c>
      <c r="R65" s="39">
        <f t="shared" si="4"/>
        <v>1</v>
      </c>
      <c r="S65" s="39">
        <f t="shared" si="5"/>
      </c>
      <c r="T65" s="39" t="s">
        <v>1603</v>
      </c>
      <c r="U65"/>
      <c r="V65" s="40">
        <f t="shared" si="6"/>
        <v>0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ht="15" customHeight="1" thickBot="1">
      <c r="A66" s="56">
        <v>1993</v>
      </c>
      <c r="B66" s="57"/>
      <c r="C66" s="58">
        <v>37444</v>
      </c>
      <c r="D66" s="59" t="s">
        <v>931</v>
      </c>
      <c r="E66" s="60" t="s">
        <v>21</v>
      </c>
      <c r="F66" s="60" t="s">
        <v>939</v>
      </c>
      <c r="G66" s="42" t="s">
        <v>669</v>
      </c>
      <c r="H66" s="43" t="s">
        <v>668</v>
      </c>
      <c r="I66" s="61">
        <v>2</v>
      </c>
      <c r="J66" s="45" t="s">
        <v>533</v>
      </c>
      <c r="K66" s="46" t="s">
        <v>392</v>
      </c>
      <c r="L66" s="47"/>
      <c r="M66" s="36"/>
      <c r="N66" s="41">
        <f t="shared" si="0"/>
        <v>1</v>
      </c>
      <c r="O66" s="37">
        <f t="shared" si="7"/>
        <v>1</v>
      </c>
      <c r="P66" s="38">
        <f t="shared" si="8"/>
        <v>1</v>
      </c>
      <c r="Q66" s="38">
        <f t="shared" si="9"/>
        <v>2</v>
      </c>
      <c r="R66" s="39">
        <f t="shared" si="4"/>
        <v>1</v>
      </c>
      <c r="S66" s="39">
        <f t="shared" si="5"/>
      </c>
      <c r="T66" s="39" t="s">
        <v>1603</v>
      </c>
      <c r="U66"/>
      <c r="V66" s="40">
        <f t="shared" si="6"/>
        <v>0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5" customHeight="1" thickBot="1">
      <c r="A67" s="56">
        <v>1993</v>
      </c>
      <c r="B67" s="57"/>
      <c r="C67" s="58">
        <v>37444</v>
      </c>
      <c r="D67" s="59" t="s">
        <v>931</v>
      </c>
      <c r="E67" s="60" t="s">
        <v>22</v>
      </c>
      <c r="F67" s="60" t="s">
        <v>939</v>
      </c>
      <c r="G67" s="42" t="s">
        <v>1140</v>
      </c>
      <c r="H67" s="43" t="s">
        <v>672</v>
      </c>
      <c r="I67" s="61">
        <v>3</v>
      </c>
      <c r="J67" s="45" t="s">
        <v>951</v>
      </c>
      <c r="K67" s="46"/>
      <c r="L67" s="47"/>
      <c r="M67" s="36"/>
      <c r="N67" s="41">
        <f t="shared" si="0"/>
        <v>1</v>
      </c>
      <c r="O67" s="37">
        <f t="shared" si="7"/>
        <v>1</v>
      </c>
      <c r="P67" s="38">
        <f t="shared" si="8"/>
        <v>1</v>
      </c>
      <c r="Q67" s="38">
        <f t="shared" si="9"/>
        <v>3</v>
      </c>
      <c r="R67" s="39">
        <f t="shared" si="4"/>
        <v>1</v>
      </c>
      <c r="S67" s="39">
        <f t="shared" si="5"/>
      </c>
      <c r="T67" s="39" t="s">
        <v>1603</v>
      </c>
      <c r="U67"/>
      <c r="V67" s="40">
        <f t="shared" si="6"/>
        <v>0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5" customHeight="1" thickBot="1">
      <c r="A68" s="56">
        <v>1993</v>
      </c>
      <c r="B68" s="57" t="s">
        <v>1096</v>
      </c>
      <c r="C68" s="58">
        <v>37469</v>
      </c>
      <c r="D68" s="59" t="s">
        <v>931</v>
      </c>
      <c r="E68" s="60" t="s">
        <v>23</v>
      </c>
      <c r="F68" s="60" t="s">
        <v>939</v>
      </c>
      <c r="G68" s="42" t="s">
        <v>669</v>
      </c>
      <c r="H68" s="43" t="s">
        <v>668</v>
      </c>
      <c r="I68" s="61">
        <v>2</v>
      </c>
      <c r="J68" s="45" t="s">
        <v>951</v>
      </c>
      <c r="K68" s="46"/>
      <c r="L68" s="47"/>
      <c r="M68" s="36"/>
      <c r="N68" s="41">
        <f t="shared" si="0"/>
        <v>1</v>
      </c>
      <c r="O68" s="37">
        <f t="shared" si="7"/>
        <v>1</v>
      </c>
      <c r="P68" s="38">
        <f t="shared" si="8"/>
        <v>1</v>
      </c>
      <c r="Q68" s="38">
        <f t="shared" si="9"/>
        <v>2</v>
      </c>
      <c r="R68" s="39">
        <f t="shared" si="4"/>
        <v>1</v>
      </c>
      <c r="S68" s="39">
        <f t="shared" si="5"/>
      </c>
      <c r="T68" s="39" t="s">
        <v>1603</v>
      </c>
      <c r="U68"/>
      <c r="V68" s="40">
        <f t="shared" si="6"/>
        <v>0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ht="17.25" thickBot="1">
      <c r="A69" s="56">
        <v>1993</v>
      </c>
      <c r="B69" s="57"/>
      <c r="C69" s="58"/>
      <c r="D69" s="59" t="s">
        <v>931</v>
      </c>
      <c r="E69" s="60" t="s">
        <v>24</v>
      </c>
      <c r="F69" s="60" t="s">
        <v>939</v>
      </c>
      <c r="G69" s="42" t="s">
        <v>153</v>
      </c>
      <c r="H69" s="43" t="s">
        <v>493</v>
      </c>
      <c r="I69" s="61">
        <v>3</v>
      </c>
      <c r="J69" s="45" t="s">
        <v>951</v>
      </c>
      <c r="K69" s="46"/>
      <c r="L69" s="47" t="s">
        <v>979</v>
      </c>
      <c r="M69" s="36"/>
      <c r="N69" s="41">
        <f t="shared" si="0"/>
        <v>1</v>
      </c>
      <c r="O69" s="37">
        <f t="shared" si="7"/>
        <v>1</v>
      </c>
      <c r="P69" s="38">
        <f t="shared" si="8"/>
        <v>1</v>
      </c>
      <c r="Q69" s="38">
        <f t="shared" si="9"/>
        <v>3</v>
      </c>
      <c r="R69" s="39">
        <f t="shared" si="4"/>
        <v>1</v>
      </c>
      <c r="S69" s="39">
        <f t="shared" si="5"/>
      </c>
      <c r="T69" s="39" t="s">
        <v>1603</v>
      </c>
      <c r="U69"/>
      <c r="V69" s="40">
        <f t="shared" si="6"/>
        <v>0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5" customHeight="1" thickBot="1">
      <c r="A70" s="56">
        <v>1993</v>
      </c>
      <c r="B70" s="57"/>
      <c r="C70" s="58"/>
      <c r="D70" s="59" t="s">
        <v>931</v>
      </c>
      <c r="E70" s="60" t="s">
        <v>1238</v>
      </c>
      <c r="F70" s="60" t="s">
        <v>939</v>
      </c>
      <c r="G70" s="42" t="s">
        <v>669</v>
      </c>
      <c r="H70" s="42" t="s">
        <v>668</v>
      </c>
      <c r="I70" s="61">
        <v>3</v>
      </c>
      <c r="J70" s="45" t="s">
        <v>951</v>
      </c>
      <c r="K70" s="46"/>
      <c r="L70" s="47"/>
      <c r="M70" s="36"/>
      <c r="N70" s="41">
        <f t="shared" si="0"/>
        <v>1</v>
      </c>
      <c r="O70" s="37">
        <f t="shared" si="7"/>
        <v>1</v>
      </c>
      <c r="P70" s="38">
        <f t="shared" si="8"/>
        <v>1</v>
      </c>
      <c r="Q70" s="38">
        <f t="shared" si="9"/>
        <v>3</v>
      </c>
      <c r="R70" s="39">
        <f t="shared" si="4"/>
        <v>1</v>
      </c>
      <c r="S70" s="39">
        <f t="shared" si="5"/>
      </c>
      <c r="T70" s="39" t="s">
        <v>1603</v>
      </c>
      <c r="U70"/>
      <c r="V70" s="40">
        <f t="shared" si="6"/>
        <v>0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ht="15" customHeight="1" thickBot="1">
      <c r="A71" s="56">
        <v>1993</v>
      </c>
      <c r="B71" s="57"/>
      <c r="C71" s="58"/>
      <c r="D71" s="59" t="s">
        <v>931</v>
      </c>
      <c r="E71" s="60" t="s">
        <v>25</v>
      </c>
      <c r="F71" s="60" t="s">
        <v>939</v>
      </c>
      <c r="G71" s="42" t="s">
        <v>1140</v>
      </c>
      <c r="H71" s="43" t="s">
        <v>672</v>
      </c>
      <c r="I71" s="62">
        <v>3</v>
      </c>
      <c r="J71" s="45" t="s">
        <v>951</v>
      </c>
      <c r="K71" s="48" t="s">
        <v>393</v>
      </c>
      <c r="L71" s="47"/>
      <c r="M71" s="36"/>
      <c r="N71" s="41">
        <f t="shared" si="0"/>
        <v>1</v>
      </c>
      <c r="O71" s="37">
        <f t="shared" si="7"/>
        <v>1</v>
      </c>
      <c r="P71" s="38">
        <f t="shared" si="8"/>
        <v>1</v>
      </c>
      <c r="Q71" s="38">
        <f t="shared" si="9"/>
        <v>3</v>
      </c>
      <c r="R71" s="39">
        <f t="shared" si="4"/>
        <v>1</v>
      </c>
      <c r="S71" s="39">
        <f t="shared" si="5"/>
      </c>
      <c r="T71" s="39" t="s">
        <v>1603</v>
      </c>
      <c r="U71"/>
      <c r="V71" s="40">
        <f t="shared" si="6"/>
        <v>0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ht="17.25" thickBot="1">
      <c r="A72" s="56">
        <v>1993</v>
      </c>
      <c r="B72" s="57"/>
      <c r="C72" s="58">
        <v>37644</v>
      </c>
      <c r="D72" s="59" t="s">
        <v>931</v>
      </c>
      <c r="E72" s="60" t="s">
        <v>26</v>
      </c>
      <c r="F72" s="60" t="s">
        <v>939</v>
      </c>
      <c r="G72" s="42" t="s">
        <v>152</v>
      </c>
      <c r="H72" s="42" t="s">
        <v>484</v>
      </c>
      <c r="I72" s="61">
        <v>2</v>
      </c>
      <c r="J72" s="45" t="s">
        <v>951</v>
      </c>
      <c r="K72" s="46" t="s">
        <v>393</v>
      </c>
      <c r="L72" s="47"/>
      <c r="M72" s="36"/>
      <c r="N72" s="41">
        <f t="shared" si="0"/>
        <v>1</v>
      </c>
      <c r="O72" s="37">
        <f t="shared" si="7"/>
        <v>1</v>
      </c>
      <c r="P72" s="38">
        <f t="shared" si="8"/>
        <v>1</v>
      </c>
      <c r="Q72" s="38">
        <f t="shared" si="9"/>
        <v>2</v>
      </c>
      <c r="R72" s="39">
        <f t="shared" si="4"/>
        <v>1</v>
      </c>
      <c r="S72" s="39">
        <f t="shared" si="5"/>
      </c>
      <c r="T72" s="39" t="s">
        <v>1603</v>
      </c>
      <c r="U72"/>
      <c r="V72" s="40">
        <f t="shared" si="6"/>
        <v>0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5" customHeight="1" thickBot="1">
      <c r="A73" s="56">
        <v>1993</v>
      </c>
      <c r="B73" s="57"/>
      <c r="C73" s="58"/>
      <c r="D73" s="59" t="s">
        <v>931</v>
      </c>
      <c r="E73" s="60" t="s">
        <v>27</v>
      </c>
      <c r="F73" s="60" t="s">
        <v>939</v>
      </c>
      <c r="G73" s="42" t="s">
        <v>669</v>
      </c>
      <c r="H73" s="43" t="s">
        <v>668</v>
      </c>
      <c r="I73" s="61">
        <v>3</v>
      </c>
      <c r="J73" s="45" t="s">
        <v>951</v>
      </c>
      <c r="K73" s="46"/>
      <c r="L73" s="47" t="s">
        <v>988</v>
      </c>
      <c r="M73" s="36" t="s">
        <v>562</v>
      </c>
      <c r="N73" s="41">
        <f aca="true" t="shared" si="10" ref="N73:N136">IF(D73="X",IF(I73="-",0,1),0)</f>
        <v>1</v>
      </c>
      <c r="O73" s="37">
        <f t="shared" si="7"/>
        <v>1</v>
      </c>
      <c r="P73" s="38">
        <f t="shared" si="8"/>
        <v>1</v>
      </c>
      <c r="Q73" s="38">
        <f t="shared" si="9"/>
        <v>3</v>
      </c>
      <c r="R73" s="39">
        <f aca="true" t="shared" si="11" ref="R73:R136">+IF(N73=1,(IF(F73="dave matthews band",1,"")),"")</f>
        <v>1</v>
      </c>
      <c r="S73" s="39">
        <f aca="true" t="shared" si="12" ref="S73:S136">+IF(N73=1,(IF(F73="dave &amp; tim",1,"")),"")</f>
      </c>
      <c r="T73" s="39" t="s">
        <v>1603</v>
      </c>
      <c r="U73"/>
      <c r="V73" s="40">
        <f aca="true" t="shared" si="13" ref="V73:V136">IF(D73="DL",1,0)</f>
        <v>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ht="17.25" thickBot="1">
      <c r="A74" s="56">
        <v>1993</v>
      </c>
      <c r="B74" s="57"/>
      <c r="C74" s="58">
        <v>37643</v>
      </c>
      <c r="D74" s="59" t="s">
        <v>931</v>
      </c>
      <c r="E74" s="60" t="s">
        <v>28</v>
      </c>
      <c r="F74" s="60" t="s">
        <v>939</v>
      </c>
      <c r="G74" s="42" t="s">
        <v>84</v>
      </c>
      <c r="H74" s="42" t="s">
        <v>672</v>
      </c>
      <c r="I74" s="61">
        <v>1</v>
      </c>
      <c r="J74" s="45" t="s">
        <v>951</v>
      </c>
      <c r="K74" s="46" t="s">
        <v>393</v>
      </c>
      <c r="L74" s="47"/>
      <c r="M74" s="36"/>
      <c r="N74" s="41">
        <f t="shared" si="10"/>
        <v>1</v>
      </c>
      <c r="O74" s="37">
        <f t="shared" si="7"/>
        <v>1</v>
      </c>
      <c r="P74" s="38">
        <f t="shared" si="8"/>
        <v>1</v>
      </c>
      <c r="Q74" s="38">
        <f t="shared" si="9"/>
        <v>1</v>
      </c>
      <c r="R74" s="39">
        <f t="shared" si="11"/>
        <v>1</v>
      </c>
      <c r="S74" s="39">
        <f t="shared" si="12"/>
      </c>
      <c r="T74" s="39" t="s">
        <v>1603</v>
      </c>
      <c r="U74"/>
      <c r="V74" s="40">
        <f t="shared" si="13"/>
        <v>0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ht="15" customHeight="1" thickBot="1">
      <c r="A75" s="56">
        <v>1993</v>
      </c>
      <c r="B75" s="57"/>
      <c r="C75" s="58">
        <v>37642</v>
      </c>
      <c r="D75" s="59" t="s">
        <v>931</v>
      </c>
      <c r="E75" s="60" t="s">
        <v>29</v>
      </c>
      <c r="F75" s="60" t="s">
        <v>939</v>
      </c>
      <c r="G75" s="42" t="s">
        <v>1140</v>
      </c>
      <c r="H75" s="42" t="s">
        <v>672</v>
      </c>
      <c r="I75" s="61">
        <v>3</v>
      </c>
      <c r="J75" s="45" t="s">
        <v>951</v>
      </c>
      <c r="K75" s="46"/>
      <c r="L75" s="47"/>
      <c r="M75" s="36"/>
      <c r="N75" s="41">
        <f t="shared" si="10"/>
        <v>1</v>
      </c>
      <c r="O75" s="37">
        <f t="shared" si="7"/>
        <v>1</v>
      </c>
      <c r="P75" s="38">
        <f t="shared" si="8"/>
        <v>1</v>
      </c>
      <c r="Q75" s="38">
        <f t="shared" si="9"/>
        <v>3</v>
      </c>
      <c r="R75" s="39">
        <f t="shared" si="11"/>
        <v>1</v>
      </c>
      <c r="S75" s="39">
        <f t="shared" si="12"/>
      </c>
      <c r="T75" s="39" t="s">
        <v>1603</v>
      </c>
      <c r="U75"/>
      <c r="V75" s="40">
        <f t="shared" si="13"/>
        <v>0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5" customHeight="1" thickBot="1">
      <c r="A76" s="56">
        <v>1993</v>
      </c>
      <c r="B76" s="57"/>
      <c r="C76" s="58"/>
      <c r="D76" s="59" t="s">
        <v>931</v>
      </c>
      <c r="E76" s="60" t="s">
        <v>30</v>
      </c>
      <c r="F76" s="60" t="s">
        <v>938</v>
      </c>
      <c r="G76" s="42" t="s">
        <v>503</v>
      </c>
      <c r="H76" s="43" t="s">
        <v>484</v>
      </c>
      <c r="I76" s="61">
        <v>1</v>
      </c>
      <c r="J76" s="45" t="s">
        <v>533</v>
      </c>
      <c r="K76" s="46" t="s">
        <v>1141</v>
      </c>
      <c r="L76" s="47" t="s">
        <v>815</v>
      </c>
      <c r="M76" s="36" t="s">
        <v>573</v>
      </c>
      <c r="N76" s="41">
        <f t="shared" si="10"/>
        <v>1</v>
      </c>
      <c r="O76" s="37">
        <f t="shared" si="7"/>
        <v>1</v>
      </c>
      <c r="P76" s="38">
        <f t="shared" si="8"/>
        <v>1</v>
      </c>
      <c r="Q76" s="38">
        <f t="shared" si="9"/>
        <v>1</v>
      </c>
      <c r="R76" s="39">
        <f t="shared" si="11"/>
      </c>
      <c r="S76" s="39">
        <f t="shared" si="12"/>
      </c>
      <c r="T76" s="39">
        <v>1</v>
      </c>
      <c r="U76"/>
      <c r="V76" s="40">
        <f t="shared" si="13"/>
        <v>0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ht="17.25" thickBot="1">
      <c r="A77" s="56">
        <v>1993</v>
      </c>
      <c r="B77" s="57"/>
      <c r="C77" s="58">
        <v>37686</v>
      </c>
      <c r="D77" s="59" t="s">
        <v>931</v>
      </c>
      <c r="E77" s="60" t="s">
        <v>30</v>
      </c>
      <c r="F77" s="60" t="s">
        <v>939</v>
      </c>
      <c r="G77" s="42" t="s">
        <v>152</v>
      </c>
      <c r="H77" s="43" t="s">
        <v>484</v>
      </c>
      <c r="I77" s="61">
        <v>3</v>
      </c>
      <c r="J77" s="45" t="s">
        <v>951</v>
      </c>
      <c r="K77" s="46"/>
      <c r="L77" s="47"/>
      <c r="M77" s="36"/>
      <c r="N77" s="41">
        <f t="shared" si="10"/>
        <v>1</v>
      </c>
      <c r="O77" s="37">
        <f t="shared" si="7"/>
        <v>1</v>
      </c>
      <c r="P77" s="38">
        <f t="shared" si="8"/>
        <v>1</v>
      </c>
      <c r="Q77" s="38">
        <f t="shared" si="9"/>
        <v>3</v>
      </c>
      <c r="R77" s="39">
        <f t="shared" si="11"/>
        <v>1</v>
      </c>
      <c r="S77" s="39">
        <f t="shared" si="12"/>
      </c>
      <c r="T77" s="39" t="s">
        <v>1603</v>
      </c>
      <c r="U77"/>
      <c r="V77" s="40">
        <f t="shared" si="13"/>
        <v>0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ht="15" customHeight="1" thickBot="1">
      <c r="A78" s="56">
        <v>1993</v>
      </c>
      <c r="B78" s="57"/>
      <c r="C78" s="58">
        <v>37510</v>
      </c>
      <c r="D78" s="59" t="s">
        <v>931</v>
      </c>
      <c r="E78" s="60" t="s">
        <v>37</v>
      </c>
      <c r="F78" s="60" t="s">
        <v>939</v>
      </c>
      <c r="G78" s="42" t="s">
        <v>1140</v>
      </c>
      <c r="H78" s="43" t="s">
        <v>672</v>
      </c>
      <c r="I78" s="61">
        <v>3</v>
      </c>
      <c r="J78" s="45" t="s">
        <v>951</v>
      </c>
      <c r="K78" s="46"/>
      <c r="L78" s="47" t="s">
        <v>1097</v>
      </c>
      <c r="M78" s="36"/>
      <c r="N78" s="41">
        <f t="shared" si="10"/>
        <v>1</v>
      </c>
      <c r="O78" s="37">
        <f t="shared" si="7"/>
        <v>1</v>
      </c>
      <c r="P78" s="38">
        <f t="shared" si="8"/>
        <v>1</v>
      </c>
      <c r="Q78" s="38">
        <f t="shared" si="9"/>
        <v>3</v>
      </c>
      <c r="R78" s="39">
        <f t="shared" si="11"/>
        <v>1</v>
      </c>
      <c r="S78" s="39">
        <f t="shared" si="12"/>
      </c>
      <c r="T78" s="39" t="s">
        <v>1603</v>
      </c>
      <c r="U78"/>
      <c r="V78" s="40">
        <f t="shared" si="13"/>
        <v>0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ht="17.25" thickBot="1">
      <c r="A79" s="56">
        <v>1993</v>
      </c>
      <c r="B79" s="57"/>
      <c r="C79" s="58"/>
      <c r="D79" s="59" t="s">
        <v>931</v>
      </c>
      <c r="E79" s="60" t="s">
        <v>38</v>
      </c>
      <c r="F79" s="60" t="s">
        <v>87</v>
      </c>
      <c r="G79" s="42" t="s">
        <v>520</v>
      </c>
      <c r="H79" s="43" t="s">
        <v>668</v>
      </c>
      <c r="I79" s="61">
        <v>2</v>
      </c>
      <c r="J79" s="45" t="s">
        <v>951</v>
      </c>
      <c r="K79" s="46"/>
      <c r="L79" s="47" t="s">
        <v>981</v>
      </c>
      <c r="M79" s="36"/>
      <c r="N79" s="41">
        <f t="shared" si="10"/>
        <v>1</v>
      </c>
      <c r="O79" s="37">
        <f t="shared" si="7"/>
        <v>1</v>
      </c>
      <c r="P79" s="38">
        <f t="shared" si="8"/>
        <v>1</v>
      </c>
      <c r="Q79" s="38">
        <f t="shared" si="9"/>
        <v>2</v>
      </c>
      <c r="R79" s="39">
        <f t="shared" si="11"/>
      </c>
      <c r="S79" s="39">
        <f t="shared" si="12"/>
        <v>1</v>
      </c>
      <c r="T79" s="39" t="s">
        <v>1603</v>
      </c>
      <c r="U79"/>
      <c r="V79" s="40">
        <f t="shared" si="13"/>
        <v>0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ht="17.25" thickBot="1">
      <c r="A80" s="56">
        <v>1993</v>
      </c>
      <c r="B80" s="57"/>
      <c r="C80" s="58">
        <v>37524</v>
      </c>
      <c r="D80" s="59" t="s">
        <v>931</v>
      </c>
      <c r="E80" s="60" t="s">
        <v>39</v>
      </c>
      <c r="F80" s="60" t="s">
        <v>939</v>
      </c>
      <c r="G80" s="42" t="s">
        <v>154</v>
      </c>
      <c r="H80" s="43" t="s">
        <v>493</v>
      </c>
      <c r="I80" s="61">
        <v>1</v>
      </c>
      <c r="J80" s="45" t="s">
        <v>951</v>
      </c>
      <c r="K80" s="46"/>
      <c r="L80" s="47"/>
      <c r="M80" s="36"/>
      <c r="N80" s="41">
        <f t="shared" si="10"/>
        <v>1</v>
      </c>
      <c r="O80" s="37">
        <f t="shared" si="7"/>
        <v>1</v>
      </c>
      <c r="P80" s="38">
        <f t="shared" si="8"/>
        <v>1</v>
      </c>
      <c r="Q80" s="38">
        <f t="shared" si="9"/>
        <v>1</v>
      </c>
      <c r="R80" s="39">
        <f t="shared" si="11"/>
        <v>1</v>
      </c>
      <c r="S80" s="39">
        <f t="shared" si="12"/>
      </c>
      <c r="T80" s="39" t="s">
        <v>1603</v>
      </c>
      <c r="U80"/>
      <c r="V80" s="40">
        <f t="shared" si="13"/>
        <v>0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ht="17.25" thickBot="1">
      <c r="A81" s="56">
        <v>1993</v>
      </c>
      <c r="B81" s="57"/>
      <c r="C81" s="58">
        <v>37528</v>
      </c>
      <c r="D81" s="59" t="s">
        <v>931</v>
      </c>
      <c r="E81" s="60" t="s">
        <v>40</v>
      </c>
      <c r="F81" s="60" t="s">
        <v>939</v>
      </c>
      <c r="G81" s="42" t="s">
        <v>669</v>
      </c>
      <c r="H81" s="43" t="s">
        <v>668</v>
      </c>
      <c r="I81" s="61">
        <v>2</v>
      </c>
      <c r="J81" s="45" t="s">
        <v>540</v>
      </c>
      <c r="K81" s="46"/>
      <c r="L81" s="47"/>
      <c r="M81" s="36" t="s">
        <v>573</v>
      </c>
      <c r="N81" s="41">
        <f t="shared" si="10"/>
        <v>1</v>
      </c>
      <c r="O81" s="37">
        <f t="shared" si="7"/>
        <v>1</v>
      </c>
      <c r="P81" s="38">
        <f t="shared" si="8"/>
        <v>1</v>
      </c>
      <c r="Q81" s="38">
        <f t="shared" si="9"/>
        <v>2</v>
      </c>
      <c r="R81" s="39">
        <f t="shared" si="11"/>
        <v>1</v>
      </c>
      <c r="S81" s="39">
        <f t="shared" si="12"/>
      </c>
      <c r="T81" s="39" t="s">
        <v>1603</v>
      </c>
      <c r="U81"/>
      <c r="V81" s="40">
        <f t="shared" si="13"/>
        <v>0</v>
      </c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5" customHeight="1" thickBot="1">
      <c r="A82" s="56">
        <v>1993</v>
      </c>
      <c r="B82" s="57"/>
      <c r="C82" s="58"/>
      <c r="D82" s="59" t="s">
        <v>931</v>
      </c>
      <c r="E82" s="60" t="s">
        <v>41</v>
      </c>
      <c r="F82" s="60" t="s">
        <v>939</v>
      </c>
      <c r="G82" s="42" t="s">
        <v>1140</v>
      </c>
      <c r="H82" s="43" t="s">
        <v>672</v>
      </c>
      <c r="I82" s="61">
        <v>3</v>
      </c>
      <c r="J82" s="45" t="s">
        <v>951</v>
      </c>
      <c r="K82" s="46"/>
      <c r="L82" s="47"/>
      <c r="M82" s="36"/>
      <c r="N82" s="41">
        <f t="shared" si="10"/>
        <v>1</v>
      </c>
      <c r="O82" s="37">
        <f t="shared" si="7"/>
        <v>1</v>
      </c>
      <c r="P82" s="38">
        <f t="shared" si="8"/>
        <v>1</v>
      </c>
      <c r="Q82" s="38">
        <f t="shared" si="9"/>
        <v>3</v>
      </c>
      <c r="R82" s="39">
        <f t="shared" si="11"/>
        <v>1</v>
      </c>
      <c r="S82" s="39">
        <f t="shared" si="12"/>
      </c>
      <c r="T82" s="39" t="s">
        <v>1603</v>
      </c>
      <c r="U82"/>
      <c r="V82" s="40">
        <f t="shared" si="13"/>
        <v>0</v>
      </c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ht="15" customHeight="1" thickBot="1">
      <c r="A83" s="56">
        <v>1993</v>
      </c>
      <c r="B83" s="57"/>
      <c r="C83" s="58">
        <v>37343</v>
      </c>
      <c r="D83" s="59" t="s">
        <v>931</v>
      </c>
      <c r="E83" s="60" t="s">
        <v>42</v>
      </c>
      <c r="F83" s="60" t="s">
        <v>939</v>
      </c>
      <c r="G83" s="42" t="s">
        <v>155</v>
      </c>
      <c r="H83" s="43" t="s">
        <v>156</v>
      </c>
      <c r="I83" s="61">
        <v>2</v>
      </c>
      <c r="J83" s="45" t="s">
        <v>951</v>
      </c>
      <c r="K83" s="46"/>
      <c r="L83" s="47"/>
      <c r="M83" s="36"/>
      <c r="N83" s="41">
        <f t="shared" si="10"/>
        <v>1</v>
      </c>
      <c r="O83" s="37">
        <f t="shared" si="7"/>
        <v>1</v>
      </c>
      <c r="P83" s="38">
        <f t="shared" si="8"/>
        <v>1</v>
      </c>
      <c r="Q83" s="38">
        <f t="shared" si="9"/>
        <v>2</v>
      </c>
      <c r="R83" s="39">
        <f t="shared" si="11"/>
        <v>1</v>
      </c>
      <c r="S83" s="39">
        <f t="shared" si="12"/>
      </c>
      <c r="T83" s="39" t="s">
        <v>1603</v>
      </c>
      <c r="U83"/>
      <c r="V83" s="40">
        <f t="shared" si="13"/>
        <v>0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ht="17.25" thickBot="1">
      <c r="A84" s="56">
        <v>1993</v>
      </c>
      <c r="B84" s="57"/>
      <c r="C84" s="58">
        <v>37528</v>
      </c>
      <c r="D84" s="59" t="s">
        <v>931</v>
      </c>
      <c r="E84" s="60" t="s">
        <v>43</v>
      </c>
      <c r="F84" s="60" t="s">
        <v>939</v>
      </c>
      <c r="G84" s="42" t="s">
        <v>669</v>
      </c>
      <c r="H84" s="43" t="s">
        <v>668</v>
      </c>
      <c r="I84" s="61">
        <v>2</v>
      </c>
      <c r="J84" s="45" t="s">
        <v>951</v>
      </c>
      <c r="K84" s="46"/>
      <c r="L84" s="47"/>
      <c r="M84" s="36"/>
      <c r="N84" s="41">
        <f t="shared" si="10"/>
        <v>1</v>
      </c>
      <c r="O84" s="37">
        <f t="shared" si="7"/>
        <v>1</v>
      </c>
      <c r="P84" s="38">
        <f t="shared" si="8"/>
        <v>1</v>
      </c>
      <c r="Q84" s="38">
        <f t="shared" si="9"/>
        <v>2</v>
      </c>
      <c r="R84" s="39">
        <f t="shared" si="11"/>
        <v>1</v>
      </c>
      <c r="S84" s="39">
        <f t="shared" si="12"/>
      </c>
      <c r="T84" s="39" t="s">
        <v>1603</v>
      </c>
      <c r="U84"/>
      <c r="V84" s="40">
        <f t="shared" si="13"/>
        <v>0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7.25" thickBot="1">
      <c r="A85" s="56">
        <v>1993</v>
      </c>
      <c r="B85" s="57"/>
      <c r="C85" s="58"/>
      <c r="D85" s="59" t="s">
        <v>931</v>
      </c>
      <c r="E85" s="60" t="s">
        <v>44</v>
      </c>
      <c r="F85" s="60" t="s">
        <v>87</v>
      </c>
      <c r="G85" s="42" t="s">
        <v>489</v>
      </c>
      <c r="H85" s="43" t="s">
        <v>668</v>
      </c>
      <c r="I85" s="61">
        <v>2</v>
      </c>
      <c r="J85" s="45" t="s">
        <v>951</v>
      </c>
      <c r="K85" s="46"/>
      <c r="L85" s="47"/>
      <c r="M85" s="36"/>
      <c r="N85" s="41">
        <f t="shared" si="10"/>
        <v>1</v>
      </c>
      <c r="O85" s="37">
        <f t="shared" si="7"/>
        <v>1</v>
      </c>
      <c r="P85" s="38">
        <f t="shared" si="8"/>
        <v>1</v>
      </c>
      <c r="Q85" s="38">
        <f t="shared" si="9"/>
        <v>2</v>
      </c>
      <c r="R85" s="39">
        <f t="shared" si="11"/>
      </c>
      <c r="S85" s="39">
        <f t="shared" si="12"/>
        <v>1</v>
      </c>
      <c r="T85" s="39" t="s">
        <v>1603</v>
      </c>
      <c r="U85"/>
      <c r="V85" s="40">
        <f t="shared" si="13"/>
        <v>0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5" customHeight="1" thickBot="1">
      <c r="A86" s="56">
        <v>1993</v>
      </c>
      <c r="B86" s="57"/>
      <c r="C86" s="58"/>
      <c r="D86" s="59" t="s">
        <v>931</v>
      </c>
      <c r="E86" s="60" t="s">
        <v>45</v>
      </c>
      <c r="F86" s="60" t="s">
        <v>939</v>
      </c>
      <c r="G86" s="42" t="s">
        <v>669</v>
      </c>
      <c r="H86" s="43" t="s">
        <v>668</v>
      </c>
      <c r="I86" s="61">
        <v>2</v>
      </c>
      <c r="J86" s="45" t="s">
        <v>951</v>
      </c>
      <c r="K86" s="46"/>
      <c r="L86" s="47" t="s">
        <v>971</v>
      </c>
      <c r="M86" s="36"/>
      <c r="N86" s="41">
        <f t="shared" si="10"/>
        <v>1</v>
      </c>
      <c r="O86" s="37">
        <f t="shared" si="7"/>
        <v>1</v>
      </c>
      <c r="P86" s="38">
        <f t="shared" si="8"/>
        <v>1</v>
      </c>
      <c r="Q86" s="38">
        <f t="shared" si="9"/>
        <v>2</v>
      </c>
      <c r="R86" s="39">
        <f t="shared" si="11"/>
        <v>1</v>
      </c>
      <c r="S86" s="39">
        <f t="shared" si="12"/>
      </c>
      <c r="T86" s="39" t="s">
        <v>1603</v>
      </c>
      <c r="U86"/>
      <c r="V86" s="40">
        <f t="shared" si="13"/>
        <v>0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ht="17.25" thickBot="1">
      <c r="A87" s="56">
        <v>1993</v>
      </c>
      <c r="B87" s="57"/>
      <c r="C87" s="58"/>
      <c r="D87" s="59" t="s">
        <v>931</v>
      </c>
      <c r="E87" s="60" t="s">
        <v>46</v>
      </c>
      <c r="F87" s="60" t="s">
        <v>939</v>
      </c>
      <c r="G87" s="42" t="s">
        <v>1140</v>
      </c>
      <c r="H87" s="43" t="s">
        <v>672</v>
      </c>
      <c r="I87" s="61">
        <v>2</v>
      </c>
      <c r="J87" s="45" t="s">
        <v>951</v>
      </c>
      <c r="K87" s="46" t="s">
        <v>392</v>
      </c>
      <c r="L87" s="47"/>
      <c r="M87" s="36"/>
      <c r="N87" s="41">
        <f t="shared" si="10"/>
        <v>1</v>
      </c>
      <c r="O87" s="37">
        <f t="shared" si="7"/>
        <v>1</v>
      </c>
      <c r="P87" s="38">
        <f t="shared" si="8"/>
        <v>1</v>
      </c>
      <c r="Q87" s="38">
        <f t="shared" si="9"/>
        <v>2</v>
      </c>
      <c r="R87" s="39">
        <f t="shared" si="11"/>
        <v>1</v>
      </c>
      <c r="S87" s="39">
        <f t="shared" si="12"/>
      </c>
      <c r="T87" s="39" t="s">
        <v>1603</v>
      </c>
      <c r="U87"/>
      <c r="V87" s="40">
        <f t="shared" si="13"/>
        <v>0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5" customHeight="1" thickBot="1">
      <c r="A88" s="56">
        <v>1993</v>
      </c>
      <c r="B88" s="57"/>
      <c r="C88" s="58">
        <v>37644</v>
      </c>
      <c r="D88" s="59" t="s">
        <v>931</v>
      </c>
      <c r="E88" s="60" t="s">
        <v>47</v>
      </c>
      <c r="F88" s="60" t="s">
        <v>939</v>
      </c>
      <c r="G88" s="42" t="s">
        <v>492</v>
      </c>
      <c r="H88" s="42" t="s">
        <v>493</v>
      </c>
      <c r="I88" s="61">
        <v>2</v>
      </c>
      <c r="J88" s="45" t="s">
        <v>951</v>
      </c>
      <c r="K88" s="46"/>
      <c r="L88" s="47"/>
      <c r="M88" s="36"/>
      <c r="N88" s="41">
        <f t="shared" si="10"/>
        <v>1</v>
      </c>
      <c r="O88" s="37">
        <f t="shared" si="7"/>
        <v>1</v>
      </c>
      <c r="P88" s="38">
        <f t="shared" si="8"/>
        <v>1</v>
      </c>
      <c r="Q88" s="38">
        <f t="shared" si="9"/>
        <v>2</v>
      </c>
      <c r="R88" s="39">
        <f t="shared" si="11"/>
        <v>1</v>
      </c>
      <c r="S88" s="39">
        <f t="shared" si="12"/>
      </c>
      <c r="T88" s="39" t="s">
        <v>1603</v>
      </c>
      <c r="U88"/>
      <c r="V88" s="40">
        <f t="shared" si="13"/>
        <v>0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ht="17.25" thickBot="1">
      <c r="A89" s="56">
        <v>1993</v>
      </c>
      <c r="B89" s="57"/>
      <c r="C89" s="58">
        <v>37643</v>
      </c>
      <c r="D89" s="59" t="s">
        <v>931</v>
      </c>
      <c r="E89" s="60" t="s">
        <v>48</v>
      </c>
      <c r="F89" s="60" t="s">
        <v>939</v>
      </c>
      <c r="G89" s="42" t="s">
        <v>1140</v>
      </c>
      <c r="H89" s="42" t="s">
        <v>672</v>
      </c>
      <c r="I89" s="61">
        <v>2</v>
      </c>
      <c r="J89" s="45" t="s">
        <v>540</v>
      </c>
      <c r="K89" s="48"/>
      <c r="L89" s="47"/>
      <c r="M89" s="36"/>
      <c r="N89" s="41">
        <f t="shared" si="10"/>
        <v>1</v>
      </c>
      <c r="O89" s="37">
        <f t="shared" si="7"/>
        <v>1</v>
      </c>
      <c r="P89" s="38">
        <f t="shared" si="8"/>
        <v>1</v>
      </c>
      <c r="Q89" s="38">
        <f t="shared" si="9"/>
        <v>2</v>
      </c>
      <c r="R89" s="39">
        <f t="shared" si="11"/>
        <v>1</v>
      </c>
      <c r="S89" s="39">
        <f t="shared" si="12"/>
      </c>
      <c r="T89" s="39" t="s">
        <v>1603</v>
      </c>
      <c r="U89"/>
      <c r="V89" s="40">
        <f t="shared" si="13"/>
        <v>0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ht="15" customHeight="1" thickBot="1">
      <c r="A90" s="56">
        <v>1993</v>
      </c>
      <c r="B90" s="57"/>
      <c r="C90" s="58">
        <v>37522</v>
      </c>
      <c r="D90" s="59" t="s">
        <v>931</v>
      </c>
      <c r="E90" s="60" t="s">
        <v>49</v>
      </c>
      <c r="F90" s="60" t="s">
        <v>939</v>
      </c>
      <c r="G90" s="42" t="s">
        <v>152</v>
      </c>
      <c r="H90" s="43" t="s">
        <v>484</v>
      </c>
      <c r="I90" s="61">
        <v>1</v>
      </c>
      <c r="J90" s="45" t="s">
        <v>540</v>
      </c>
      <c r="K90" s="48"/>
      <c r="L90" s="47"/>
      <c r="M90" s="36"/>
      <c r="N90" s="41">
        <f t="shared" si="10"/>
        <v>1</v>
      </c>
      <c r="O90" s="37">
        <f t="shared" si="7"/>
        <v>1</v>
      </c>
      <c r="P90" s="38">
        <f t="shared" si="8"/>
        <v>1</v>
      </c>
      <c r="Q90" s="38">
        <f t="shared" si="9"/>
        <v>1</v>
      </c>
      <c r="R90" s="39">
        <f t="shared" si="11"/>
        <v>1</v>
      </c>
      <c r="S90" s="39">
        <f t="shared" si="12"/>
      </c>
      <c r="T90" s="39" t="s">
        <v>1603</v>
      </c>
      <c r="U90"/>
      <c r="V90" s="40">
        <f t="shared" si="13"/>
        <v>0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7.25" thickBot="1">
      <c r="A91" s="56">
        <v>1993</v>
      </c>
      <c r="B91" s="57"/>
      <c r="C91" s="58"/>
      <c r="D91" s="59" t="s">
        <v>931</v>
      </c>
      <c r="E91" s="60" t="s">
        <v>50</v>
      </c>
      <c r="F91" s="60" t="s">
        <v>939</v>
      </c>
      <c r="G91" s="42" t="s">
        <v>157</v>
      </c>
      <c r="H91" s="43" t="s">
        <v>158</v>
      </c>
      <c r="I91" s="61">
        <v>2</v>
      </c>
      <c r="J91" s="45" t="s">
        <v>951</v>
      </c>
      <c r="K91" s="46"/>
      <c r="L91" s="47"/>
      <c r="M91" s="36"/>
      <c r="N91" s="41">
        <f t="shared" si="10"/>
        <v>1</v>
      </c>
      <c r="O91" s="37">
        <f t="shared" si="7"/>
        <v>1</v>
      </c>
      <c r="P91" s="38">
        <f t="shared" si="8"/>
        <v>1</v>
      </c>
      <c r="Q91" s="38">
        <f t="shared" si="9"/>
        <v>2</v>
      </c>
      <c r="R91" s="39">
        <f t="shared" si="11"/>
        <v>1</v>
      </c>
      <c r="S91" s="39">
        <f t="shared" si="12"/>
      </c>
      <c r="T91" s="39" t="s">
        <v>1603</v>
      </c>
      <c r="U91"/>
      <c r="V91" s="40">
        <f t="shared" si="13"/>
        <v>0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ht="17.25" thickBot="1">
      <c r="A92" s="56">
        <v>1993</v>
      </c>
      <c r="B92" s="57"/>
      <c r="C92" s="58"/>
      <c r="D92" s="59" t="s">
        <v>931</v>
      </c>
      <c r="E92" s="60" t="s">
        <v>51</v>
      </c>
      <c r="F92" s="60" t="s">
        <v>939</v>
      </c>
      <c r="G92" s="42" t="s">
        <v>669</v>
      </c>
      <c r="H92" s="43" t="s">
        <v>668</v>
      </c>
      <c r="I92" s="61">
        <v>2</v>
      </c>
      <c r="J92" s="45" t="s">
        <v>951</v>
      </c>
      <c r="K92" s="48" t="s">
        <v>334</v>
      </c>
      <c r="L92" s="47" t="s">
        <v>989</v>
      </c>
      <c r="M92" s="36"/>
      <c r="N92" s="41">
        <f t="shared" si="10"/>
        <v>1</v>
      </c>
      <c r="O92" s="37">
        <f t="shared" si="7"/>
        <v>1</v>
      </c>
      <c r="P92" s="38">
        <f t="shared" si="8"/>
        <v>1</v>
      </c>
      <c r="Q92" s="38">
        <f t="shared" si="9"/>
        <v>2</v>
      </c>
      <c r="R92" s="39">
        <f t="shared" si="11"/>
        <v>1</v>
      </c>
      <c r="S92" s="39">
        <f t="shared" si="12"/>
      </c>
      <c r="T92" s="39" t="s">
        <v>1603</v>
      </c>
      <c r="U92"/>
      <c r="V92" s="40">
        <f t="shared" si="13"/>
        <v>0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ht="15" customHeight="1" thickBot="1">
      <c r="A93" s="56">
        <v>1993</v>
      </c>
      <c r="B93" s="57"/>
      <c r="C93" s="58">
        <v>37540</v>
      </c>
      <c r="D93" s="59" t="s">
        <v>931</v>
      </c>
      <c r="E93" s="60" t="s">
        <v>52</v>
      </c>
      <c r="F93" s="60" t="s">
        <v>87</v>
      </c>
      <c r="G93" s="42" t="s">
        <v>669</v>
      </c>
      <c r="H93" s="43" t="s">
        <v>668</v>
      </c>
      <c r="I93" s="61">
        <v>2</v>
      </c>
      <c r="J93" s="45" t="s">
        <v>540</v>
      </c>
      <c r="K93" s="48" t="s">
        <v>335</v>
      </c>
      <c r="L93" s="47"/>
      <c r="M93" s="36"/>
      <c r="N93" s="41">
        <f t="shared" si="10"/>
        <v>1</v>
      </c>
      <c r="O93" s="37">
        <f t="shared" si="7"/>
        <v>1</v>
      </c>
      <c r="P93" s="38">
        <f t="shared" si="8"/>
        <v>1</v>
      </c>
      <c r="Q93" s="38">
        <f t="shared" si="9"/>
        <v>2</v>
      </c>
      <c r="R93" s="39">
        <f t="shared" si="11"/>
      </c>
      <c r="S93" s="39">
        <f t="shared" si="12"/>
        <v>1</v>
      </c>
      <c r="T93" s="39" t="s">
        <v>1603</v>
      </c>
      <c r="U93"/>
      <c r="V93" s="40">
        <f t="shared" si="13"/>
        <v>0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7.25" thickBot="1">
      <c r="A94" s="56">
        <v>1993</v>
      </c>
      <c r="B94" s="57"/>
      <c r="C94" s="58"/>
      <c r="D94" s="59" t="s">
        <v>931</v>
      </c>
      <c r="E94" s="60" t="s">
        <v>53</v>
      </c>
      <c r="F94" s="60" t="s">
        <v>939</v>
      </c>
      <c r="G94" s="42" t="s">
        <v>1140</v>
      </c>
      <c r="H94" s="43" t="s">
        <v>672</v>
      </c>
      <c r="I94" s="61">
        <v>3</v>
      </c>
      <c r="J94" s="45" t="s">
        <v>951</v>
      </c>
      <c r="K94" s="48" t="s">
        <v>333</v>
      </c>
      <c r="L94" s="47"/>
      <c r="M94" s="36"/>
      <c r="N94" s="41">
        <f t="shared" si="10"/>
        <v>1</v>
      </c>
      <c r="O94" s="37">
        <f t="shared" si="7"/>
        <v>1</v>
      </c>
      <c r="P94" s="38">
        <f t="shared" si="8"/>
        <v>1</v>
      </c>
      <c r="Q94" s="38">
        <f t="shared" si="9"/>
        <v>3</v>
      </c>
      <c r="R94" s="39">
        <f t="shared" si="11"/>
        <v>1</v>
      </c>
      <c r="S94" s="39">
        <f t="shared" si="12"/>
      </c>
      <c r="T94" s="39" t="s">
        <v>1603</v>
      </c>
      <c r="U94"/>
      <c r="V94" s="40">
        <f t="shared" si="13"/>
        <v>0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17.25" thickBot="1">
      <c r="A95" s="56">
        <v>1993</v>
      </c>
      <c r="B95" s="57"/>
      <c r="C95" s="58">
        <v>37643</v>
      </c>
      <c r="D95" s="59" t="s">
        <v>931</v>
      </c>
      <c r="E95" s="60" t="s">
        <v>641</v>
      </c>
      <c r="F95" s="60" t="s">
        <v>939</v>
      </c>
      <c r="G95" s="42" t="s">
        <v>642</v>
      </c>
      <c r="H95" s="43" t="s">
        <v>457</v>
      </c>
      <c r="I95" s="61">
        <v>1</v>
      </c>
      <c r="J95" s="45" t="s">
        <v>951</v>
      </c>
      <c r="K95" s="48"/>
      <c r="L95" s="47"/>
      <c r="M95" s="36"/>
      <c r="N95" s="41">
        <f t="shared" si="10"/>
        <v>1</v>
      </c>
      <c r="O95" s="37">
        <f t="shared" si="7"/>
        <v>1</v>
      </c>
      <c r="P95" s="38">
        <f t="shared" si="8"/>
        <v>1</v>
      </c>
      <c r="Q95" s="38">
        <f t="shared" si="9"/>
        <v>1</v>
      </c>
      <c r="R95" s="39">
        <f t="shared" si="11"/>
        <v>1</v>
      </c>
      <c r="S95" s="39">
        <f t="shared" si="12"/>
      </c>
      <c r="T95" s="39" t="s">
        <v>1603</v>
      </c>
      <c r="U95"/>
      <c r="V95" s="40">
        <f t="shared" si="13"/>
        <v>0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ht="17.25" thickBot="1">
      <c r="A96" s="56">
        <v>1993</v>
      </c>
      <c r="B96" s="57"/>
      <c r="C96" s="58"/>
      <c r="D96" s="59" t="s">
        <v>931</v>
      </c>
      <c r="E96" s="60" t="s">
        <v>54</v>
      </c>
      <c r="F96" s="60" t="s">
        <v>939</v>
      </c>
      <c r="G96" s="42" t="s">
        <v>150</v>
      </c>
      <c r="H96" s="43" t="s">
        <v>151</v>
      </c>
      <c r="I96" s="61">
        <v>2</v>
      </c>
      <c r="J96" s="45" t="s">
        <v>951</v>
      </c>
      <c r="K96" s="48"/>
      <c r="L96" s="47" t="s">
        <v>980</v>
      </c>
      <c r="M96" s="36"/>
      <c r="N96" s="41">
        <f t="shared" si="10"/>
        <v>1</v>
      </c>
      <c r="O96" s="37">
        <f t="shared" si="7"/>
        <v>1</v>
      </c>
      <c r="P96" s="38">
        <f t="shared" si="8"/>
        <v>1</v>
      </c>
      <c r="Q96" s="38">
        <f t="shared" si="9"/>
        <v>2</v>
      </c>
      <c r="R96" s="39">
        <f t="shared" si="11"/>
        <v>1</v>
      </c>
      <c r="S96" s="39">
        <f t="shared" si="12"/>
      </c>
      <c r="T96" s="39" t="s">
        <v>1603</v>
      </c>
      <c r="U96"/>
      <c r="V96" s="40">
        <f t="shared" si="13"/>
        <v>0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7.25" thickBot="1">
      <c r="A97" s="56">
        <v>1993</v>
      </c>
      <c r="B97" s="57"/>
      <c r="C97" s="58"/>
      <c r="D97" s="59" t="s">
        <v>931</v>
      </c>
      <c r="E97" s="60" t="s">
        <v>55</v>
      </c>
      <c r="F97" s="60" t="s">
        <v>939</v>
      </c>
      <c r="G97" s="42" t="s">
        <v>152</v>
      </c>
      <c r="H97" s="43" t="s">
        <v>484</v>
      </c>
      <c r="I97" s="61">
        <v>3</v>
      </c>
      <c r="J97" s="45" t="s">
        <v>951</v>
      </c>
      <c r="K97" s="48" t="s">
        <v>357</v>
      </c>
      <c r="L97" s="47"/>
      <c r="M97" s="36"/>
      <c r="N97" s="41">
        <f t="shared" si="10"/>
        <v>1</v>
      </c>
      <c r="O97" s="37">
        <f t="shared" si="7"/>
        <v>1</v>
      </c>
      <c r="P97" s="38">
        <f t="shared" si="8"/>
        <v>1</v>
      </c>
      <c r="Q97" s="38">
        <f t="shared" si="9"/>
        <v>3</v>
      </c>
      <c r="R97" s="39">
        <f t="shared" si="11"/>
        <v>1</v>
      </c>
      <c r="S97" s="39">
        <f t="shared" si="12"/>
      </c>
      <c r="T97" s="39" t="s">
        <v>1603</v>
      </c>
      <c r="U97"/>
      <c r="V97" s="40">
        <f t="shared" si="13"/>
        <v>0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17.25" thickBot="1">
      <c r="A98" s="56">
        <v>1993</v>
      </c>
      <c r="B98" s="57"/>
      <c r="C98" s="58"/>
      <c r="D98" s="59" t="s">
        <v>931</v>
      </c>
      <c r="E98" s="60" t="s">
        <v>56</v>
      </c>
      <c r="F98" s="60" t="s">
        <v>939</v>
      </c>
      <c r="G98" s="42" t="s">
        <v>669</v>
      </c>
      <c r="H98" s="43" t="s">
        <v>668</v>
      </c>
      <c r="I98" s="61">
        <v>2</v>
      </c>
      <c r="J98" s="45" t="s">
        <v>951</v>
      </c>
      <c r="K98" s="48"/>
      <c r="L98" s="47"/>
      <c r="M98" s="36"/>
      <c r="N98" s="41">
        <f t="shared" si="10"/>
        <v>1</v>
      </c>
      <c r="O98" s="37">
        <f t="shared" si="7"/>
        <v>1</v>
      </c>
      <c r="P98" s="38">
        <f t="shared" si="8"/>
        <v>1</v>
      </c>
      <c r="Q98" s="38">
        <f t="shared" si="9"/>
        <v>2</v>
      </c>
      <c r="R98" s="39">
        <f t="shared" si="11"/>
        <v>1</v>
      </c>
      <c r="S98" s="39">
        <f t="shared" si="12"/>
      </c>
      <c r="T98" s="39" t="s">
        <v>1603</v>
      </c>
      <c r="U98"/>
      <c r="V98" s="40">
        <f t="shared" si="13"/>
        <v>0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ht="15" customHeight="1" thickBot="1">
      <c r="A99" s="56">
        <v>1993</v>
      </c>
      <c r="B99" s="57"/>
      <c r="C99" s="58">
        <v>35626</v>
      </c>
      <c r="D99" s="59" t="s">
        <v>931</v>
      </c>
      <c r="E99" s="60" t="s">
        <v>1239</v>
      </c>
      <c r="F99" s="60" t="s">
        <v>939</v>
      </c>
      <c r="G99" s="42" t="s">
        <v>1240</v>
      </c>
      <c r="H99" s="43" t="s">
        <v>1241</v>
      </c>
      <c r="I99" s="61">
        <v>1</v>
      </c>
      <c r="J99" s="45" t="s">
        <v>951</v>
      </c>
      <c r="K99" s="48" t="s">
        <v>371</v>
      </c>
      <c r="L99" s="47" t="s">
        <v>1242</v>
      </c>
      <c r="M99" s="36"/>
      <c r="N99" s="41">
        <f t="shared" si="10"/>
        <v>1</v>
      </c>
      <c r="O99" s="37">
        <f t="shared" si="7"/>
        <v>1</v>
      </c>
      <c r="P99" s="38">
        <f t="shared" si="8"/>
        <v>1</v>
      </c>
      <c r="Q99" s="38">
        <f t="shared" si="9"/>
        <v>1</v>
      </c>
      <c r="R99" s="39">
        <f t="shared" si="11"/>
        <v>1</v>
      </c>
      <c r="S99" s="39">
        <f t="shared" si="12"/>
      </c>
      <c r="T99" s="39" t="s">
        <v>1603</v>
      </c>
      <c r="U99"/>
      <c r="V99" s="40">
        <f t="shared" si="13"/>
        <v>0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ht="15" customHeight="1" thickBot="1">
      <c r="A100" s="56">
        <v>1993</v>
      </c>
      <c r="B100" s="57"/>
      <c r="C100" s="58"/>
      <c r="D100" s="59" t="s">
        <v>931</v>
      </c>
      <c r="E100" s="60" t="s">
        <v>57</v>
      </c>
      <c r="F100" s="60" t="s">
        <v>939</v>
      </c>
      <c r="G100" s="42" t="s">
        <v>1140</v>
      </c>
      <c r="H100" s="43" t="s">
        <v>672</v>
      </c>
      <c r="I100" s="61">
        <v>2</v>
      </c>
      <c r="J100" s="45" t="s">
        <v>951</v>
      </c>
      <c r="K100" s="48"/>
      <c r="L100" s="47"/>
      <c r="M100" s="36"/>
      <c r="N100" s="41">
        <f t="shared" si="10"/>
        <v>1</v>
      </c>
      <c r="O100" s="37">
        <f t="shared" si="7"/>
        <v>1</v>
      </c>
      <c r="P100" s="38">
        <f t="shared" si="8"/>
        <v>1</v>
      </c>
      <c r="Q100" s="38">
        <f t="shared" si="9"/>
        <v>2</v>
      </c>
      <c r="R100" s="39">
        <f t="shared" si="11"/>
        <v>1</v>
      </c>
      <c r="S100" s="39">
        <f t="shared" si="12"/>
      </c>
      <c r="T100" s="39" t="s">
        <v>1603</v>
      </c>
      <c r="U100"/>
      <c r="V100" s="40">
        <f t="shared" si="13"/>
        <v>0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ht="17.25" thickBot="1">
      <c r="A101" s="56">
        <v>1993</v>
      </c>
      <c r="B101" s="57"/>
      <c r="C101" s="58">
        <v>37518</v>
      </c>
      <c r="D101" s="59" t="s">
        <v>931</v>
      </c>
      <c r="E101" s="60" t="s">
        <v>58</v>
      </c>
      <c r="F101" s="60" t="s">
        <v>939</v>
      </c>
      <c r="G101" s="42" t="s">
        <v>499</v>
      </c>
      <c r="H101" s="43" t="s">
        <v>500</v>
      </c>
      <c r="I101" s="61">
        <v>2</v>
      </c>
      <c r="J101" s="45" t="s">
        <v>951</v>
      </c>
      <c r="K101" s="48"/>
      <c r="L101" s="47"/>
      <c r="M101" s="36"/>
      <c r="N101" s="41">
        <f t="shared" si="10"/>
        <v>1</v>
      </c>
      <c r="O101" s="37">
        <f t="shared" si="7"/>
        <v>1</v>
      </c>
      <c r="P101" s="38">
        <f t="shared" si="8"/>
        <v>1</v>
      </c>
      <c r="Q101" s="38">
        <f t="shared" si="9"/>
        <v>2</v>
      </c>
      <c r="R101" s="39">
        <f t="shared" si="11"/>
        <v>1</v>
      </c>
      <c r="S101" s="39">
        <f t="shared" si="12"/>
      </c>
      <c r="T101" s="39" t="s">
        <v>1603</v>
      </c>
      <c r="U101"/>
      <c r="V101" s="40">
        <f t="shared" si="13"/>
        <v>0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ht="15" customHeight="1" thickBot="1">
      <c r="A102" s="56">
        <v>1993</v>
      </c>
      <c r="B102" s="57"/>
      <c r="C102" s="58"/>
      <c r="D102" s="59" t="s">
        <v>931</v>
      </c>
      <c r="E102" s="60" t="s">
        <v>1434</v>
      </c>
      <c r="F102" s="60" t="s">
        <v>939</v>
      </c>
      <c r="G102" s="42" t="s">
        <v>245</v>
      </c>
      <c r="H102" s="43" t="s">
        <v>514</v>
      </c>
      <c r="I102" s="61">
        <v>1</v>
      </c>
      <c r="J102" s="45" t="s">
        <v>1433</v>
      </c>
      <c r="K102" s="48"/>
      <c r="L102" s="47"/>
      <c r="M102" s="36"/>
      <c r="N102" s="41">
        <f t="shared" si="10"/>
        <v>1</v>
      </c>
      <c r="O102" s="37">
        <f t="shared" si="7"/>
        <v>1</v>
      </c>
      <c r="P102" s="38">
        <f t="shared" si="8"/>
        <v>1</v>
      </c>
      <c r="Q102" s="38">
        <f t="shared" si="9"/>
        <v>1</v>
      </c>
      <c r="R102" s="39">
        <f t="shared" si="11"/>
        <v>1</v>
      </c>
      <c r="S102" s="39">
        <f t="shared" si="12"/>
      </c>
      <c r="T102" s="39" t="s">
        <v>1603</v>
      </c>
      <c r="U102"/>
      <c r="V102" s="40">
        <f t="shared" si="13"/>
        <v>0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ht="15" customHeight="1" thickBot="1">
      <c r="A103" s="56">
        <v>1993</v>
      </c>
      <c r="B103" s="57"/>
      <c r="C103" s="58">
        <v>37343</v>
      </c>
      <c r="D103" s="59" t="s">
        <v>931</v>
      </c>
      <c r="E103" s="60" t="s">
        <v>59</v>
      </c>
      <c r="F103" s="60" t="s">
        <v>939</v>
      </c>
      <c r="G103" s="42" t="s">
        <v>149</v>
      </c>
      <c r="H103" s="43" t="s">
        <v>464</v>
      </c>
      <c r="I103" s="61">
        <v>1</v>
      </c>
      <c r="J103" s="45" t="s">
        <v>951</v>
      </c>
      <c r="K103" s="48"/>
      <c r="L103" s="47"/>
      <c r="M103" s="36"/>
      <c r="N103" s="41">
        <f t="shared" si="10"/>
        <v>1</v>
      </c>
      <c r="O103" s="37">
        <f t="shared" si="7"/>
        <v>1</v>
      </c>
      <c r="P103" s="38">
        <f t="shared" si="8"/>
        <v>1</v>
      </c>
      <c r="Q103" s="38">
        <f t="shared" si="9"/>
        <v>1</v>
      </c>
      <c r="R103" s="39">
        <f t="shared" si="11"/>
        <v>1</v>
      </c>
      <c r="S103" s="39">
        <f t="shared" si="12"/>
      </c>
      <c r="T103" s="39" t="s">
        <v>1603</v>
      </c>
      <c r="U103"/>
      <c r="V103" s="40">
        <f t="shared" si="13"/>
        <v>0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ht="15" customHeight="1" thickBot="1">
      <c r="A104" s="56">
        <v>1993</v>
      </c>
      <c r="B104" s="57"/>
      <c r="C104" s="58">
        <v>37727</v>
      </c>
      <c r="D104" s="59" t="s">
        <v>931</v>
      </c>
      <c r="E104" s="60" t="s">
        <v>1243</v>
      </c>
      <c r="F104" s="60" t="s">
        <v>939</v>
      </c>
      <c r="G104" s="42" t="s">
        <v>492</v>
      </c>
      <c r="H104" s="43" t="s">
        <v>493</v>
      </c>
      <c r="I104" s="61">
        <v>1</v>
      </c>
      <c r="J104" s="45" t="s">
        <v>540</v>
      </c>
      <c r="K104" s="48"/>
      <c r="L104" s="47"/>
      <c r="M104" s="36"/>
      <c r="N104" s="41">
        <f t="shared" si="10"/>
        <v>1</v>
      </c>
      <c r="O104" s="37">
        <f aca="true" t="shared" si="14" ref="O104:O167">IF(I104="-",0,(IF(E104=E105,(IF(F104=F105,(IF(D104=D105,(IF(G104=G105,0,1)),1)),1)),1)))</f>
        <v>1</v>
      </c>
      <c r="P104" s="38">
        <f aca="true" t="shared" si="15" ref="P104:P167">IF(N104+O104=2,1,0)</f>
        <v>1</v>
      </c>
      <c r="Q104" s="38">
        <f aca="true" t="shared" si="16" ref="Q104:Q167">IF(P104=1,I104,0)</f>
        <v>1</v>
      </c>
      <c r="R104" s="39">
        <f t="shared" si="11"/>
        <v>1</v>
      </c>
      <c r="S104" s="39">
        <f t="shared" si="12"/>
      </c>
      <c r="T104" s="39" t="s">
        <v>1603</v>
      </c>
      <c r="U104"/>
      <c r="V104" s="40">
        <f t="shared" si="13"/>
        <v>0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ht="15" customHeight="1" thickBot="1">
      <c r="A105" s="56">
        <v>1993</v>
      </c>
      <c r="B105" s="57"/>
      <c r="C105" s="58"/>
      <c r="D105" s="59" t="s">
        <v>931</v>
      </c>
      <c r="E105" s="60" t="s">
        <v>60</v>
      </c>
      <c r="F105" s="60" t="s">
        <v>939</v>
      </c>
      <c r="G105" s="42" t="s">
        <v>152</v>
      </c>
      <c r="H105" s="43" t="s">
        <v>484</v>
      </c>
      <c r="I105" s="61">
        <v>3</v>
      </c>
      <c r="J105" s="45" t="s">
        <v>951</v>
      </c>
      <c r="K105" s="46" t="s">
        <v>392</v>
      </c>
      <c r="L105" s="47"/>
      <c r="M105" s="36"/>
      <c r="N105" s="41">
        <f t="shared" si="10"/>
        <v>1</v>
      </c>
      <c r="O105" s="37">
        <f t="shared" si="14"/>
        <v>1</v>
      </c>
      <c r="P105" s="38">
        <f t="shared" si="15"/>
        <v>1</v>
      </c>
      <c r="Q105" s="38">
        <f t="shared" si="16"/>
        <v>3</v>
      </c>
      <c r="R105" s="39">
        <f t="shared" si="11"/>
        <v>1</v>
      </c>
      <c r="S105" s="39">
        <f t="shared" si="12"/>
      </c>
      <c r="T105" s="39" t="s">
        <v>1603</v>
      </c>
      <c r="U105"/>
      <c r="V105" s="40">
        <f t="shared" si="13"/>
        <v>0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ht="15" customHeight="1" thickBot="1">
      <c r="A106" s="56">
        <v>1993</v>
      </c>
      <c r="B106" s="57"/>
      <c r="C106" s="58"/>
      <c r="D106" s="59" t="s">
        <v>931</v>
      </c>
      <c r="E106" s="60" t="s">
        <v>61</v>
      </c>
      <c r="F106" s="60" t="s">
        <v>939</v>
      </c>
      <c r="G106" s="42" t="s">
        <v>669</v>
      </c>
      <c r="H106" s="43" t="s">
        <v>668</v>
      </c>
      <c r="I106" s="61">
        <v>2</v>
      </c>
      <c r="J106" s="45" t="s">
        <v>951</v>
      </c>
      <c r="K106" s="46"/>
      <c r="L106" s="47"/>
      <c r="M106" s="36" t="s">
        <v>1029</v>
      </c>
      <c r="N106" s="41">
        <f t="shared" si="10"/>
        <v>1</v>
      </c>
      <c r="O106" s="37">
        <f t="shared" si="14"/>
        <v>1</v>
      </c>
      <c r="P106" s="38">
        <f t="shared" si="15"/>
        <v>1</v>
      </c>
      <c r="Q106" s="38">
        <f t="shared" si="16"/>
        <v>2</v>
      </c>
      <c r="R106" s="39">
        <f t="shared" si="11"/>
        <v>1</v>
      </c>
      <c r="S106" s="39">
        <f t="shared" si="12"/>
      </c>
      <c r="T106" s="39" t="s">
        <v>1603</v>
      </c>
      <c r="U106"/>
      <c r="V106" s="40">
        <f t="shared" si="13"/>
        <v>0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ht="15" customHeight="1" thickBot="1">
      <c r="A107" s="56">
        <v>1993</v>
      </c>
      <c r="B107" s="57"/>
      <c r="C107" s="58">
        <v>37510</v>
      </c>
      <c r="D107" s="59" t="s">
        <v>931</v>
      </c>
      <c r="E107" s="60" t="s">
        <v>62</v>
      </c>
      <c r="F107" s="60" t="s">
        <v>939</v>
      </c>
      <c r="G107" s="42" t="s">
        <v>669</v>
      </c>
      <c r="H107" s="43" t="s">
        <v>668</v>
      </c>
      <c r="I107" s="61">
        <v>2</v>
      </c>
      <c r="J107" s="45" t="s">
        <v>540</v>
      </c>
      <c r="K107" s="46"/>
      <c r="L107" s="47" t="s">
        <v>1036</v>
      </c>
      <c r="M107" s="36"/>
      <c r="N107" s="41">
        <f t="shared" si="10"/>
        <v>1</v>
      </c>
      <c r="O107" s="37">
        <f t="shared" si="14"/>
        <v>1</v>
      </c>
      <c r="P107" s="38">
        <f t="shared" si="15"/>
        <v>1</v>
      </c>
      <c r="Q107" s="38">
        <f t="shared" si="16"/>
        <v>2</v>
      </c>
      <c r="R107" s="39">
        <f t="shared" si="11"/>
        <v>1</v>
      </c>
      <c r="S107" s="39">
        <f t="shared" si="12"/>
      </c>
      <c r="T107" s="39" t="s">
        <v>1603</v>
      </c>
      <c r="U107"/>
      <c r="V107" s="40">
        <f t="shared" si="13"/>
        <v>0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ht="15" customHeight="1" thickBot="1">
      <c r="A108" s="56">
        <v>1993</v>
      </c>
      <c r="B108" s="57"/>
      <c r="C108" s="58">
        <v>37451</v>
      </c>
      <c r="D108" s="59" t="s">
        <v>931</v>
      </c>
      <c r="E108" s="60" t="s">
        <v>63</v>
      </c>
      <c r="F108" s="60" t="s">
        <v>939</v>
      </c>
      <c r="G108" s="42" t="s">
        <v>148</v>
      </c>
      <c r="H108" s="43" t="s">
        <v>452</v>
      </c>
      <c r="I108" s="61">
        <v>2</v>
      </c>
      <c r="J108" s="45" t="s">
        <v>951</v>
      </c>
      <c r="K108" s="46"/>
      <c r="L108" s="47"/>
      <c r="M108" s="36"/>
      <c r="N108" s="41">
        <f t="shared" si="10"/>
        <v>1</v>
      </c>
      <c r="O108" s="37">
        <f t="shared" si="14"/>
        <v>1</v>
      </c>
      <c r="P108" s="38">
        <f t="shared" si="15"/>
        <v>1</v>
      </c>
      <c r="Q108" s="38">
        <f t="shared" si="16"/>
        <v>2</v>
      </c>
      <c r="R108" s="39">
        <f t="shared" si="11"/>
        <v>1</v>
      </c>
      <c r="S108" s="39">
        <f t="shared" si="12"/>
      </c>
      <c r="T108" s="39" t="s">
        <v>1603</v>
      </c>
      <c r="U108"/>
      <c r="V108" s="40">
        <f t="shared" si="13"/>
        <v>0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ht="17.25" thickBot="1">
      <c r="A109" s="56">
        <v>1993</v>
      </c>
      <c r="B109" s="57"/>
      <c r="C109" s="58">
        <v>37510</v>
      </c>
      <c r="D109" s="59" t="s">
        <v>931</v>
      </c>
      <c r="E109" s="60" t="s">
        <v>64</v>
      </c>
      <c r="F109" s="60" t="s">
        <v>939</v>
      </c>
      <c r="G109" s="42" t="s">
        <v>669</v>
      </c>
      <c r="H109" s="43" t="s">
        <v>668</v>
      </c>
      <c r="I109" s="61">
        <v>2</v>
      </c>
      <c r="J109" s="45" t="s">
        <v>951</v>
      </c>
      <c r="K109" s="46"/>
      <c r="L109" s="47"/>
      <c r="M109" s="36"/>
      <c r="N109" s="41">
        <f t="shared" si="10"/>
        <v>1</v>
      </c>
      <c r="O109" s="37">
        <f t="shared" si="14"/>
        <v>1</v>
      </c>
      <c r="P109" s="38">
        <f t="shared" si="15"/>
        <v>1</v>
      </c>
      <c r="Q109" s="38">
        <f t="shared" si="16"/>
        <v>2</v>
      </c>
      <c r="R109" s="39">
        <f t="shared" si="11"/>
        <v>1</v>
      </c>
      <c r="S109" s="39">
        <f t="shared" si="12"/>
      </c>
      <c r="T109" s="39" t="s">
        <v>1603</v>
      </c>
      <c r="U109"/>
      <c r="V109" s="40">
        <f t="shared" si="13"/>
        <v>0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ht="17.25" thickBot="1">
      <c r="A110" s="56">
        <v>1993</v>
      </c>
      <c r="B110" s="57"/>
      <c r="C110" s="58"/>
      <c r="D110" s="59" t="s">
        <v>931</v>
      </c>
      <c r="E110" s="60" t="s">
        <v>65</v>
      </c>
      <c r="F110" s="60" t="s">
        <v>939</v>
      </c>
      <c r="G110" s="42" t="s">
        <v>669</v>
      </c>
      <c r="H110" s="43" t="s">
        <v>668</v>
      </c>
      <c r="I110" s="61">
        <v>2</v>
      </c>
      <c r="J110" s="45" t="s">
        <v>951</v>
      </c>
      <c r="K110" s="46"/>
      <c r="L110" s="47"/>
      <c r="M110" s="36"/>
      <c r="N110" s="41">
        <f t="shared" si="10"/>
        <v>1</v>
      </c>
      <c r="O110" s="37">
        <f t="shared" si="14"/>
        <v>1</v>
      </c>
      <c r="P110" s="38">
        <f t="shared" si="15"/>
        <v>1</v>
      </c>
      <c r="Q110" s="38">
        <f t="shared" si="16"/>
        <v>2</v>
      </c>
      <c r="R110" s="39">
        <f t="shared" si="11"/>
        <v>1</v>
      </c>
      <c r="S110" s="39">
        <f t="shared" si="12"/>
      </c>
      <c r="T110" s="39" t="s">
        <v>1603</v>
      </c>
      <c r="U110"/>
      <c r="V110" s="40">
        <f t="shared" si="13"/>
        <v>0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ht="15" customHeight="1" thickBot="1">
      <c r="A111" s="56">
        <v>1993</v>
      </c>
      <c r="B111" s="57"/>
      <c r="C111" s="58">
        <v>37533</v>
      </c>
      <c r="D111" s="59" t="s">
        <v>931</v>
      </c>
      <c r="E111" s="60" t="s">
        <v>66</v>
      </c>
      <c r="F111" s="60" t="s">
        <v>939</v>
      </c>
      <c r="G111" s="42" t="s">
        <v>1140</v>
      </c>
      <c r="H111" s="43" t="s">
        <v>672</v>
      </c>
      <c r="I111" s="61">
        <v>2</v>
      </c>
      <c r="J111" s="45" t="s">
        <v>951</v>
      </c>
      <c r="K111" s="46"/>
      <c r="L111" s="47"/>
      <c r="M111" s="36"/>
      <c r="N111" s="41">
        <f t="shared" si="10"/>
        <v>1</v>
      </c>
      <c r="O111" s="37">
        <f t="shared" si="14"/>
        <v>1</v>
      </c>
      <c r="P111" s="38">
        <f t="shared" si="15"/>
        <v>1</v>
      </c>
      <c r="Q111" s="38">
        <f t="shared" si="16"/>
        <v>2</v>
      </c>
      <c r="R111" s="39">
        <f t="shared" si="11"/>
        <v>1</v>
      </c>
      <c r="S111" s="39">
        <f t="shared" si="12"/>
      </c>
      <c r="T111" s="39" t="s">
        <v>1603</v>
      </c>
      <c r="U111"/>
      <c r="V111" s="40">
        <f t="shared" si="13"/>
        <v>0</v>
      </c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ht="15" customHeight="1" thickBot="1">
      <c r="A112" s="56">
        <v>1993</v>
      </c>
      <c r="B112" s="57"/>
      <c r="C112" s="58">
        <v>37644</v>
      </c>
      <c r="D112" s="59" t="s">
        <v>931</v>
      </c>
      <c r="E112" s="60" t="s">
        <v>67</v>
      </c>
      <c r="F112" s="60" t="s">
        <v>939</v>
      </c>
      <c r="G112" s="42" t="s">
        <v>640</v>
      </c>
      <c r="H112" s="42" t="s">
        <v>455</v>
      </c>
      <c r="I112" s="61">
        <v>2</v>
      </c>
      <c r="J112" s="45" t="s">
        <v>951</v>
      </c>
      <c r="K112" s="46"/>
      <c r="L112" s="47"/>
      <c r="M112" s="36"/>
      <c r="N112" s="41">
        <f t="shared" si="10"/>
        <v>1</v>
      </c>
      <c r="O112" s="37">
        <f t="shared" si="14"/>
        <v>1</v>
      </c>
      <c r="P112" s="38">
        <f t="shared" si="15"/>
        <v>1</v>
      </c>
      <c r="Q112" s="38">
        <f t="shared" si="16"/>
        <v>2</v>
      </c>
      <c r="R112" s="39">
        <f t="shared" si="11"/>
        <v>1</v>
      </c>
      <c r="S112" s="39">
        <f t="shared" si="12"/>
      </c>
      <c r="T112" s="39" t="s">
        <v>1603</v>
      </c>
      <c r="U112"/>
      <c r="V112" s="40">
        <f t="shared" si="13"/>
        <v>0</v>
      </c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ht="17.25" thickBot="1">
      <c r="A113" s="56">
        <v>1993</v>
      </c>
      <c r="B113" s="57"/>
      <c r="C113" s="58">
        <v>37755</v>
      </c>
      <c r="D113" s="59" t="s">
        <v>931</v>
      </c>
      <c r="E113" s="60" t="s">
        <v>1435</v>
      </c>
      <c r="F113" s="60" t="s">
        <v>939</v>
      </c>
      <c r="G113" s="42" t="s">
        <v>1436</v>
      </c>
      <c r="H113" s="42" t="s">
        <v>578</v>
      </c>
      <c r="I113" s="61">
        <v>2</v>
      </c>
      <c r="J113" s="45" t="s">
        <v>543</v>
      </c>
      <c r="K113" s="46"/>
      <c r="L113" s="47"/>
      <c r="M113" s="36"/>
      <c r="N113" s="41">
        <f t="shared" si="10"/>
        <v>1</v>
      </c>
      <c r="O113" s="37">
        <f t="shared" si="14"/>
        <v>1</v>
      </c>
      <c r="P113" s="38">
        <f t="shared" si="15"/>
        <v>1</v>
      </c>
      <c r="Q113" s="38">
        <f t="shared" si="16"/>
        <v>2</v>
      </c>
      <c r="R113" s="39">
        <f t="shared" si="11"/>
        <v>1</v>
      </c>
      <c r="S113" s="39">
        <f t="shared" si="12"/>
      </c>
      <c r="T113" s="39" t="s">
        <v>1603</v>
      </c>
      <c r="U113"/>
      <c r="V113" s="40">
        <f t="shared" si="13"/>
        <v>0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1:39" ht="17.25" thickBot="1">
      <c r="A114" s="56">
        <v>1993</v>
      </c>
      <c r="B114" s="57"/>
      <c r="C114" s="58">
        <v>37534</v>
      </c>
      <c r="D114" s="59" t="s">
        <v>931</v>
      </c>
      <c r="E114" s="60" t="s">
        <v>68</v>
      </c>
      <c r="F114" s="60" t="s">
        <v>938</v>
      </c>
      <c r="G114" s="42" t="s">
        <v>520</v>
      </c>
      <c r="H114" s="42" t="s">
        <v>668</v>
      </c>
      <c r="I114" s="61">
        <v>1</v>
      </c>
      <c r="J114" s="45" t="s">
        <v>544</v>
      </c>
      <c r="K114" s="46" t="s">
        <v>335</v>
      </c>
      <c r="L114" s="47"/>
      <c r="M114" s="36"/>
      <c r="N114" s="41">
        <f t="shared" si="10"/>
        <v>1</v>
      </c>
      <c r="O114" s="37">
        <f t="shared" si="14"/>
        <v>1</v>
      </c>
      <c r="P114" s="38">
        <f t="shared" si="15"/>
        <v>1</v>
      </c>
      <c r="Q114" s="38">
        <f t="shared" si="16"/>
        <v>1</v>
      </c>
      <c r="R114" s="39">
        <f t="shared" si="11"/>
      </c>
      <c r="S114" s="39">
        <f t="shared" si="12"/>
      </c>
      <c r="T114" s="39">
        <v>1</v>
      </c>
      <c r="U114"/>
      <c r="V114" s="40">
        <f t="shared" si="13"/>
        <v>0</v>
      </c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1:39" ht="17.25" thickBot="1">
      <c r="A115" s="56">
        <v>1993</v>
      </c>
      <c r="B115" s="57"/>
      <c r="C115" s="58"/>
      <c r="D115" s="59" t="s">
        <v>931</v>
      </c>
      <c r="E115" s="60" t="s">
        <v>69</v>
      </c>
      <c r="F115" s="60" t="s">
        <v>939</v>
      </c>
      <c r="G115" s="42" t="s">
        <v>669</v>
      </c>
      <c r="H115" s="43" t="s">
        <v>668</v>
      </c>
      <c r="I115" s="61">
        <v>2</v>
      </c>
      <c r="J115" s="45" t="s">
        <v>951</v>
      </c>
      <c r="K115" s="46" t="s">
        <v>336</v>
      </c>
      <c r="L115" s="47"/>
      <c r="M115" s="36" t="s">
        <v>1029</v>
      </c>
      <c r="N115" s="41">
        <f t="shared" si="10"/>
        <v>1</v>
      </c>
      <c r="O115" s="37">
        <f t="shared" si="14"/>
        <v>1</v>
      </c>
      <c r="P115" s="38">
        <f t="shared" si="15"/>
        <v>1</v>
      </c>
      <c r="Q115" s="38">
        <f t="shared" si="16"/>
        <v>2</v>
      </c>
      <c r="R115" s="39">
        <f t="shared" si="11"/>
        <v>1</v>
      </c>
      <c r="S115" s="39">
        <f t="shared" si="12"/>
      </c>
      <c r="T115" s="39" t="s">
        <v>1603</v>
      </c>
      <c r="U115"/>
      <c r="V115" s="40">
        <f t="shared" si="13"/>
        <v>0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ht="15" customHeight="1" thickBot="1">
      <c r="A116" s="56">
        <v>1993</v>
      </c>
      <c r="B116" s="57"/>
      <c r="C116" s="58"/>
      <c r="D116" s="59" t="s">
        <v>931</v>
      </c>
      <c r="E116" s="60" t="s">
        <v>70</v>
      </c>
      <c r="F116" s="60" t="s">
        <v>939</v>
      </c>
      <c r="G116" s="42" t="s">
        <v>1140</v>
      </c>
      <c r="H116" s="43" t="s">
        <v>672</v>
      </c>
      <c r="I116" s="61">
        <v>2</v>
      </c>
      <c r="J116" s="45" t="s">
        <v>951</v>
      </c>
      <c r="K116" s="46" t="s">
        <v>336</v>
      </c>
      <c r="L116" s="47"/>
      <c r="M116" s="36" t="s">
        <v>1029</v>
      </c>
      <c r="N116" s="41">
        <f t="shared" si="10"/>
        <v>1</v>
      </c>
      <c r="O116" s="37">
        <f t="shared" si="14"/>
        <v>1</v>
      </c>
      <c r="P116" s="38">
        <f t="shared" si="15"/>
        <v>1</v>
      </c>
      <c r="Q116" s="38">
        <f t="shared" si="16"/>
        <v>2</v>
      </c>
      <c r="R116" s="39">
        <f t="shared" si="11"/>
        <v>1</v>
      </c>
      <c r="S116" s="39">
        <f t="shared" si="12"/>
      </c>
      <c r="T116" s="39" t="s">
        <v>1603</v>
      </c>
      <c r="U116"/>
      <c r="V116" s="40">
        <f t="shared" si="13"/>
        <v>0</v>
      </c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1:39" ht="15" customHeight="1" thickBot="1">
      <c r="A117" s="56">
        <v>1993</v>
      </c>
      <c r="B117" s="57"/>
      <c r="C117" s="58"/>
      <c r="D117" s="59" t="s">
        <v>931</v>
      </c>
      <c r="E117" s="60" t="s">
        <v>71</v>
      </c>
      <c r="F117" s="60" t="s">
        <v>939</v>
      </c>
      <c r="G117" s="42" t="s">
        <v>490</v>
      </c>
      <c r="H117" s="43" t="s">
        <v>484</v>
      </c>
      <c r="I117" s="61">
        <v>3</v>
      </c>
      <c r="J117" s="45" t="s">
        <v>951</v>
      </c>
      <c r="K117" s="46"/>
      <c r="L117" s="47"/>
      <c r="M117" s="36" t="s">
        <v>1029</v>
      </c>
      <c r="N117" s="41">
        <f t="shared" si="10"/>
        <v>1</v>
      </c>
      <c r="O117" s="37">
        <f t="shared" si="14"/>
        <v>1</v>
      </c>
      <c r="P117" s="38">
        <f t="shared" si="15"/>
        <v>1</v>
      </c>
      <c r="Q117" s="38">
        <f t="shared" si="16"/>
        <v>3</v>
      </c>
      <c r="R117" s="39">
        <f t="shared" si="11"/>
        <v>1</v>
      </c>
      <c r="S117" s="39">
        <f t="shared" si="12"/>
      </c>
      <c r="T117" s="39" t="s">
        <v>1603</v>
      </c>
      <c r="U117"/>
      <c r="V117" s="40">
        <f t="shared" si="13"/>
        <v>0</v>
      </c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ht="17.25" thickBot="1">
      <c r="A118" s="56">
        <v>1993</v>
      </c>
      <c r="B118" s="57"/>
      <c r="C118" s="58"/>
      <c r="D118" s="59" t="s">
        <v>931</v>
      </c>
      <c r="E118" s="60" t="s">
        <v>72</v>
      </c>
      <c r="F118" s="60" t="s">
        <v>87</v>
      </c>
      <c r="G118" s="42" t="s">
        <v>489</v>
      </c>
      <c r="H118" s="43" t="s">
        <v>668</v>
      </c>
      <c r="I118" s="61">
        <v>2</v>
      </c>
      <c r="J118" s="45" t="s">
        <v>951</v>
      </c>
      <c r="K118" s="46"/>
      <c r="L118" s="47"/>
      <c r="M118" s="36" t="s">
        <v>1029</v>
      </c>
      <c r="N118" s="41">
        <f t="shared" si="10"/>
        <v>1</v>
      </c>
      <c r="O118" s="37">
        <f t="shared" si="14"/>
        <v>1</v>
      </c>
      <c r="P118" s="38">
        <f t="shared" si="15"/>
        <v>1</v>
      </c>
      <c r="Q118" s="38">
        <f t="shared" si="16"/>
        <v>2</v>
      </c>
      <c r="R118" s="39">
        <f t="shared" si="11"/>
      </c>
      <c r="S118" s="39">
        <f t="shared" si="12"/>
        <v>1</v>
      </c>
      <c r="T118" s="39" t="s">
        <v>1603</v>
      </c>
      <c r="U118"/>
      <c r="V118" s="40">
        <f t="shared" si="13"/>
        <v>0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ht="15" customHeight="1" thickBot="1">
      <c r="A119" s="56">
        <v>1993</v>
      </c>
      <c r="B119" s="57"/>
      <c r="C119" s="58"/>
      <c r="D119" s="59" t="s">
        <v>931</v>
      </c>
      <c r="E119" s="60" t="s">
        <v>73</v>
      </c>
      <c r="F119" s="60" t="s">
        <v>938</v>
      </c>
      <c r="G119" s="42" t="s">
        <v>491</v>
      </c>
      <c r="H119" s="43" t="s">
        <v>457</v>
      </c>
      <c r="I119" s="61">
        <v>1</v>
      </c>
      <c r="J119" s="45" t="s">
        <v>951</v>
      </c>
      <c r="K119" s="46"/>
      <c r="L119" s="47"/>
      <c r="M119" s="36" t="s">
        <v>1029</v>
      </c>
      <c r="N119" s="41">
        <f t="shared" si="10"/>
        <v>1</v>
      </c>
      <c r="O119" s="37">
        <f t="shared" si="14"/>
        <v>0</v>
      </c>
      <c r="P119" s="38">
        <f t="shared" si="15"/>
        <v>0</v>
      </c>
      <c r="Q119" s="38">
        <f t="shared" si="16"/>
        <v>0</v>
      </c>
      <c r="R119" s="39">
        <f t="shared" si="11"/>
      </c>
      <c r="S119" s="39">
        <f t="shared" si="12"/>
      </c>
      <c r="T119" s="39" t="s">
        <v>1603</v>
      </c>
      <c r="U119"/>
      <c r="V119" s="40">
        <f t="shared" si="13"/>
        <v>0</v>
      </c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1:39" ht="17.25" thickBot="1">
      <c r="A120" s="56">
        <v>1993</v>
      </c>
      <c r="B120" s="57"/>
      <c r="C120" s="58">
        <v>37987</v>
      </c>
      <c r="D120" s="59" t="s">
        <v>931</v>
      </c>
      <c r="E120" s="60" t="s">
        <v>73</v>
      </c>
      <c r="F120" s="60" t="s">
        <v>938</v>
      </c>
      <c r="G120" s="42" t="s">
        <v>491</v>
      </c>
      <c r="H120" s="43" t="s">
        <v>457</v>
      </c>
      <c r="I120" s="61">
        <v>1</v>
      </c>
      <c r="J120" s="45" t="s">
        <v>1470</v>
      </c>
      <c r="K120" s="46"/>
      <c r="L120" s="47"/>
      <c r="M120" s="36"/>
      <c r="N120" s="41">
        <f t="shared" si="10"/>
        <v>1</v>
      </c>
      <c r="O120" s="37">
        <f t="shared" si="14"/>
        <v>1</v>
      </c>
      <c r="P120" s="38">
        <f t="shared" si="15"/>
        <v>1</v>
      </c>
      <c r="Q120" s="38">
        <f t="shared" si="16"/>
        <v>1</v>
      </c>
      <c r="R120" s="39">
        <f t="shared" si="11"/>
      </c>
      <c r="S120" s="39">
        <f t="shared" si="12"/>
      </c>
      <c r="T120" s="39">
        <v>1</v>
      </c>
      <c r="U120"/>
      <c r="V120" s="40">
        <f t="shared" si="13"/>
        <v>0</v>
      </c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1:39" ht="17.25" thickBot="1">
      <c r="A121" s="56">
        <v>1993</v>
      </c>
      <c r="B121" s="57"/>
      <c r="C121" s="58"/>
      <c r="D121" s="59" t="s">
        <v>931</v>
      </c>
      <c r="E121" s="60" t="s">
        <v>74</v>
      </c>
      <c r="F121" s="60" t="s">
        <v>939</v>
      </c>
      <c r="G121" s="42" t="s">
        <v>178</v>
      </c>
      <c r="H121" s="43" t="s">
        <v>672</v>
      </c>
      <c r="I121" s="61">
        <v>3</v>
      </c>
      <c r="J121" s="45" t="s">
        <v>951</v>
      </c>
      <c r="K121" s="46"/>
      <c r="L121" s="47"/>
      <c r="M121" s="36"/>
      <c r="N121" s="41">
        <f t="shared" si="10"/>
        <v>1</v>
      </c>
      <c r="O121" s="37">
        <f t="shared" si="14"/>
        <v>1</v>
      </c>
      <c r="P121" s="38">
        <f t="shared" si="15"/>
        <v>1</v>
      </c>
      <c r="Q121" s="38">
        <f t="shared" si="16"/>
        <v>3</v>
      </c>
      <c r="R121" s="39">
        <f t="shared" si="11"/>
        <v>1</v>
      </c>
      <c r="S121" s="39">
        <f t="shared" si="12"/>
      </c>
      <c r="T121" s="39" t="s">
        <v>1603</v>
      </c>
      <c r="U121"/>
      <c r="V121" s="40">
        <f t="shared" si="13"/>
        <v>0</v>
      </c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17.25" thickBot="1">
      <c r="A122" s="56">
        <v>1993</v>
      </c>
      <c r="B122" s="57"/>
      <c r="C122" s="58"/>
      <c r="D122" s="59" t="s">
        <v>931</v>
      </c>
      <c r="E122" s="60" t="s">
        <v>814</v>
      </c>
      <c r="F122" s="60" t="s">
        <v>939</v>
      </c>
      <c r="G122" s="42" t="s">
        <v>927</v>
      </c>
      <c r="H122" s="43" t="s">
        <v>928</v>
      </c>
      <c r="I122" s="61">
        <v>1</v>
      </c>
      <c r="J122" s="45" t="s">
        <v>540</v>
      </c>
      <c r="K122" s="46"/>
      <c r="L122" s="47"/>
      <c r="M122" s="36" t="s">
        <v>134</v>
      </c>
      <c r="N122" s="41">
        <f t="shared" si="10"/>
        <v>1</v>
      </c>
      <c r="O122" s="37">
        <f t="shared" si="14"/>
        <v>1</v>
      </c>
      <c r="P122" s="38">
        <f t="shared" si="15"/>
        <v>1</v>
      </c>
      <c r="Q122" s="38">
        <f t="shared" si="16"/>
        <v>1</v>
      </c>
      <c r="R122" s="39">
        <f t="shared" si="11"/>
        <v>1</v>
      </c>
      <c r="S122" s="39">
        <f t="shared" si="12"/>
      </c>
      <c r="T122" s="39" t="s">
        <v>1603</v>
      </c>
      <c r="U122"/>
      <c r="V122" s="40">
        <f t="shared" si="13"/>
        <v>0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39" ht="17.25" thickBot="1">
      <c r="A123" s="56">
        <v>1994</v>
      </c>
      <c r="B123" s="57"/>
      <c r="C123" s="58"/>
      <c r="D123" s="59" t="s">
        <v>931</v>
      </c>
      <c r="E123" s="60" t="s">
        <v>98</v>
      </c>
      <c r="F123" s="60" t="s">
        <v>87</v>
      </c>
      <c r="G123" s="42" t="s">
        <v>152</v>
      </c>
      <c r="H123" s="43" t="s">
        <v>484</v>
      </c>
      <c r="I123" s="61">
        <v>2</v>
      </c>
      <c r="J123" s="45" t="s">
        <v>951</v>
      </c>
      <c r="K123" s="46"/>
      <c r="L123" s="47"/>
      <c r="M123" s="36"/>
      <c r="N123" s="41">
        <f t="shared" si="10"/>
        <v>1</v>
      </c>
      <c r="O123" s="37">
        <f t="shared" si="14"/>
        <v>1</v>
      </c>
      <c r="P123" s="38">
        <f t="shared" si="15"/>
        <v>1</v>
      </c>
      <c r="Q123" s="38">
        <f t="shared" si="16"/>
        <v>2</v>
      </c>
      <c r="R123" s="39">
        <f t="shared" si="11"/>
      </c>
      <c r="S123" s="39">
        <f t="shared" si="12"/>
        <v>1</v>
      </c>
      <c r="T123" s="39" t="s">
        <v>1603</v>
      </c>
      <c r="U123"/>
      <c r="V123" s="40">
        <f t="shared" si="13"/>
        <v>0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1:39" ht="15" customHeight="1" thickBot="1">
      <c r="A124" s="56">
        <v>1994</v>
      </c>
      <c r="B124" s="57"/>
      <c r="C124" s="58"/>
      <c r="D124" s="59" t="s">
        <v>931</v>
      </c>
      <c r="E124" s="60" t="s">
        <v>99</v>
      </c>
      <c r="F124" s="60" t="s">
        <v>939</v>
      </c>
      <c r="G124" s="42" t="s">
        <v>492</v>
      </c>
      <c r="H124" s="43" t="s">
        <v>493</v>
      </c>
      <c r="I124" s="61">
        <v>1</v>
      </c>
      <c r="J124" s="45" t="s">
        <v>951</v>
      </c>
      <c r="K124" s="46"/>
      <c r="L124" s="47" t="s">
        <v>1245</v>
      </c>
      <c r="M124" s="36" t="s">
        <v>1029</v>
      </c>
      <c r="N124" s="41">
        <f t="shared" si="10"/>
        <v>1</v>
      </c>
      <c r="O124" s="37">
        <f t="shared" si="14"/>
        <v>1</v>
      </c>
      <c r="P124" s="38">
        <f t="shared" si="15"/>
        <v>1</v>
      </c>
      <c r="Q124" s="38">
        <f t="shared" si="16"/>
        <v>1</v>
      </c>
      <c r="R124" s="39">
        <f t="shared" si="11"/>
        <v>1</v>
      </c>
      <c r="S124" s="39">
        <f t="shared" si="12"/>
      </c>
      <c r="T124" s="39" t="s">
        <v>1603</v>
      </c>
      <c r="U124"/>
      <c r="V124" s="40">
        <f t="shared" si="13"/>
        <v>0</v>
      </c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ht="15" customHeight="1" thickBot="1">
      <c r="A125" s="56">
        <v>1994</v>
      </c>
      <c r="B125" s="57"/>
      <c r="C125" s="58"/>
      <c r="D125" s="59" t="s">
        <v>931</v>
      </c>
      <c r="E125" s="60" t="s">
        <v>100</v>
      </c>
      <c r="F125" s="60" t="s">
        <v>939</v>
      </c>
      <c r="G125" s="42" t="s">
        <v>492</v>
      </c>
      <c r="H125" s="43" t="s">
        <v>493</v>
      </c>
      <c r="I125" s="61" t="s">
        <v>1027</v>
      </c>
      <c r="J125" s="45" t="s">
        <v>951</v>
      </c>
      <c r="K125" s="46"/>
      <c r="L125" s="47" t="s">
        <v>1093</v>
      </c>
      <c r="M125" s="36"/>
      <c r="N125" s="41">
        <f t="shared" si="10"/>
        <v>0</v>
      </c>
      <c r="O125" s="37">
        <f t="shared" si="14"/>
        <v>0</v>
      </c>
      <c r="P125" s="38">
        <f t="shared" si="15"/>
        <v>0</v>
      </c>
      <c r="Q125" s="38">
        <f t="shared" si="16"/>
        <v>0</v>
      </c>
      <c r="R125" s="39">
        <f t="shared" si="11"/>
      </c>
      <c r="S125" s="39">
        <f t="shared" si="12"/>
      </c>
      <c r="T125" s="39" t="s">
        <v>1603</v>
      </c>
      <c r="U125"/>
      <c r="V125" s="40">
        <f t="shared" si="13"/>
        <v>0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ht="15" customHeight="1" thickBot="1">
      <c r="A126" s="56">
        <v>1994</v>
      </c>
      <c r="B126" s="57"/>
      <c r="C126" s="58"/>
      <c r="D126" s="59" t="s">
        <v>931</v>
      </c>
      <c r="E126" s="60" t="s">
        <v>100</v>
      </c>
      <c r="F126" s="60" t="s">
        <v>939</v>
      </c>
      <c r="G126" s="42" t="s">
        <v>492</v>
      </c>
      <c r="H126" s="43" t="s">
        <v>493</v>
      </c>
      <c r="I126" s="61">
        <v>2</v>
      </c>
      <c r="J126" s="45" t="s">
        <v>951</v>
      </c>
      <c r="K126" s="46"/>
      <c r="L126" s="47"/>
      <c r="M126" s="36"/>
      <c r="N126" s="41">
        <f t="shared" si="10"/>
        <v>1</v>
      </c>
      <c r="O126" s="37">
        <f t="shared" si="14"/>
        <v>1</v>
      </c>
      <c r="P126" s="38">
        <f t="shared" si="15"/>
        <v>1</v>
      </c>
      <c r="Q126" s="38">
        <f t="shared" si="16"/>
        <v>2</v>
      </c>
      <c r="R126" s="39">
        <f t="shared" si="11"/>
        <v>1</v>
      </c>
      <c r="S126" s="39">
        <f t="shared" si="12"/>
      </c>
      <c r="T126" s="39" t="s">
        <v>1603</v>
      </c>
      <c r="U126"/>
      <c r="V126" s="40">
        <f t="shared" si="13"/>
        <v>0</v>
      </c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15" customHeight="1" thickBot="1">
      <c r="A127" s="56">
        <v>1994</v>
      </c>
      <c r="B127" s="57"/>
      <c r="C127" s="58"/>
      <c r="D127" s="59" t="s">
        <v>931</v>
      </c>
      <c r="E127" s="60" t="s">
        <v>1437</v>
      </c>
      <c r="F127" s="60" t="s">
        <v>939</v>
      </c>
      <c r="G127" s="42" t="s">
        <v>1438</v>
      </c>
      <c r="H127" s="42" t="s">
        <v>1384</v>
      </c>
      <c r="I127" s="61">
        <v>1</v>
      </c>
      <c r="J127" s="45" t="s">
        <v>1433</v>
      </c>
      <c r="K127" s="46"/>
      <c r="L127" s="47" t="s">
        <v>534</v>
      </c>
      <c r="M127" s="36"/>
      <c r="N127" s="41">
        <f t="shared" si="10"/>
        <v>1</v>
      </c>
      <c r="O127" s="37">
        <f t="shared" si="14"/>
        <v>1</v>
      </c>
      <c r="P127" s="38">
        <f t="shared" si="15"/>
        <v>1</v>
      </c>
      <c r="Q127" s="38">
        <f t="shared" si="16"/>
        <v>1</v>
      </c>
      <c r="R127" s="39">
        <f t="shared" si="11"/>
        <v>1</v>
      </c>
      <c r="S127" s="39">
        <f t="shared" si="12"/>
      </c>
      <c r="T127" s="39" t="s">
        <v>1603</v>
      </c>
      <c r="U127"/>
      <c r="V127" s="40">
        <f t="shared" si="13"/>
        <v>0</v>
      </c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15" customHeight="1" thickBot="1">
      <c r="A128" s="56">
        <v>1994</v>
      </c>
      <c r="B128" s="57"/>
      <c r="C128" s="58">
        <v>37645</v>
      </c>
      <c r="D128" s="59" t="s">
        <v>931</v>
      </c>
      <c r="E128" s="60" t="s">
        <v>635</v>
      </c>
      <c r="F128" s="60" t="s">
        <v>939</v>
      </c>
      <c r="G128" s="42" t="s">
        <v>636</v>
      </c>
      <c r="H128" s="42" t="s">
        <v>637</v>
      </c>
      <c r="I128" s="61">
        <v>2</v>
      </c>
      <c r="J128" s="45" t="s">
        <v>951</v>
      </c>
      <c r="K128" s="46"/>
      <c r="L128" s="47" t="s">
        <v>1246</v>
      </c>
      <c r="M128" s="36" t="s">
        <v>573</v>
      </c>
      <c r="N128" s="41">
        <f t="shared" si="10"/>
        <v>1</v>
      </c>
      <c r="O128" s="37">
        <f t="shared" si="14"/>
        <v>1</v>
      </c>
      <c r="P128" s="38">
        <f t="shared" si="15"/>
        <v>1</v>
      </c>
      <c r="Q128" s="38">
        <f t="shared" si="16"/>
        <v>2</v>
      </c>
      <c r="R128" s="39">
        <f t="shared" si="11"/>
        <v>1</v>
      </c>
      <c r="S128" s="39">
        <f t="shared" si="12"/>
      </c>
      <c r="T128" s="39" t="s">
        <v>1603</v>
      </c>
      <c r="U128"/>
      <c r="V128" s="40">
        <f t="shared" si="13"/>
        <v>0</v>
      </c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1:39" ht="15" customHeight="1" thickBot="1">
      <c r="A129" s="56">
        <v>1994</v>
      </c>
      <c r="B129" s="57"/>
      <c r="C129" s="58">
        <v>36600</v>
      </c>
      <c r="D129" s="59" t="s">
        <v>931</v>
      </c>
      <c r="E129" s="60" t="s">
        <v>101</v>
      </c>
      <c r="F129" s="60" t="s">
        <v>87</v>
      </c>
      <c r="G129" s="42" t="s">
        <v>489</v>
      </c>
      <c r="H129" s="43" t="s">
        <v>668</v>
      </c>
      <c r="I129" s="61">
        <v>2</v>
      </c>
      <c r="J129" s="45" t="s">
        <v>951</v>
      </c>
      <c r="K129" s="46" t="s">
        <v>388</v>
      </c>
      <c r="L129" s="47"/>
      <c r="M129" s="36" t="s">
        <v>562</v>
      </c>
      <c r="N129" s="41">
        <f t="shared" si="10"/>
        <v>1</v>
      </c>
      <c r="O129" s="37">
        <f t="shared" si="14"/>
        <v>1</v>
      </c>
      <c r="P129" s="38">
        <f t="shared" si="15"/>
        <v>1</v>
      </c>
      <c r="Q129" s="38">
        <f t="shared" si="16"/>
        <v>2</v>
      </c>
      <c r="R129" s="39">
        <f t="shared" si="11"/>
      </c>
      <c r="S129" s="39">
        <f t="shared" si="12"/>
        <v>1</v>
      </c>
      <c r="T129" s="39" t="s">
        <v>1603</v>
      </c>
      <c r="U129"/>
      <c r="V129" s="40">
        <f t="shared" si="13"/>
        <v>0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1:39" ht="15" customHeight="1" thickBot="1">
      <c r="A130" s="56">
        <v>1994</v>
      </c>
      <c r="B130" s="57"/>
      <c r="C130" s="58">
        <v>36600</v>
      </c>
      <c r="D130" s="59" t="s">
        <v>931</v>
      </c>
      <c r="E130" s="60" t="s">
        <v>912</v>
      </c>
      <c r="F130" s="60" t="s">
        <v>939</v>
      </c>
      <c r="G130" s="42" t="s">
        <v>669</v>
      </c>
      <c r="H130" s="43" t="s">
        <v>668</v>
      </c>
      <c r="I130" s="61">
        <v>2</v>
      </c>
      <c r="J130" s="45" t="s">
        <v>951</v>
      </c>
      <c r="K130" s="46"/>
      <c r="L130" s="47"/>
      <c r="M130" s="36" t="s">
        <v>1029</v>
      </c>
      <c r="N130" s="41">
        <f t="shared" si="10"/>
        <v>1</v>
      </c>
      <c r="O130" s="37">
        <f t="shared" si="14"/>
        <v>1</v>
      </c>
      <c r="P130" s="38">
        <f t="shared" si="15"/>
        <v>1</v>
      </c>
      <c r="Q130" s="38">
        <f t="shared" si="16"/>
        <v>2</v>
      </c>
      <c r="R130" s="39">
        <f t="shared" si="11"/>
        <v>1</v>
      </c>
      <c r="S130" s="39">
        <f t="shared" si="12"/>
      </c>
      <c r="T130" s="39" t="s">
        <v>1603</v>
      </c>
      <c r="U130"/>
      <c r="V130" s="40">
        <f t="shared" si="13"/>
        <v>0</v>
      </c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ht="15" customHeight="1" thickBot="1">
      <c r="A131" s="56">
        <v>1994</v>
      </c>
      <c r="B131" s="57"/>
      <c r="C131" s="58">
        <v>37645</v>
      </c>
      <c r="D131" s="59" t="s">
        <v>931</v>
      </c>
      <c r="E131" s="60" t="s">
        <v>521</v>
      </c>
      <c r="F131" s="60" t="s">
        <v>939</v>
      </c>
      <c r="G131" s="42" t="s">
        <v>1140</v>
      </c>
      <c r="H131" s="42" t="s">
        <v>672</v>
      </c>
      <c r="I131" s="61">
        <v>2</v>
      </c>
      <c r="J131" s="45" t="s">
        <v>951</v>
      </c>
      <c r="K131" s="46"/>
      <c r="L131" s="47"/>
      <c r="M131" s="36"/>
      <c r="N131" s="41">
        <f t="shared" si="10"/>
        <v>1</v>
      </c>
      <c r="O131" s="37">
        <f t="shared" si="14"/>
        <v>1</v>
      </c>
      <c r="P131" s="38">
        <f t="shared" si="15"/>
        <v>1</v>
      </c>
      <c r="Q131" s="38">
        <f t="shared" si="16"/>
        <v>2</v>
      </c>
      <c r="R131" s="39">
        <f t="shared" si="11"/>
        <v>1</v>
      </c>
      <c r="S131" s="39">
        <f t="shared" si="12"/>
      </c>
      <c r="T131" s="39" t="s">
        <v>1603</v>
      </c>
      <c r="U131"/>
      <c r="V131" s="40">
        <f t="shared" si="13"/>
        <v>0</v>
      </c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1:39" ht="15" customHeight="1" thickBot="1">
      <c r="A132" s="56">
        <v>1994</v>
      </c>
      <c r="B132" s="57"/>
      <c r="C132" s="58">
        <v>37649</v>
      </c>
      <c r="D132" s="59" t="s">
        <v>931</v>
      </c>
      <c r="E132" s="60" t="s">
        <v>102</v>
      </c>
      <c r="F132" s="60" t="s">
        <v>939</v>
      </c>
      <c r="G132" s="42" t="s">
        <v>204</v>
      </c>
      <c r="H132" s="42" t="s">
        <v>205</v>
      </c>
      <c r="I132" s="61">
        <v>2</v>
      </c>
      <c r="J132" s="45" t="s">
        <v>951</v>
      </c>
      <c r="K132" s="46"/>
      <c r="L132" s="47"/>
      <c r="M132" s="36" t="s">
        <v>1029</v>
      </c>
      <c r="N132" s="41">
        <f t="shared" si="10"/>
        <v>1</v>
      </c>
      <c r="O132" s="37">
        <f t="shared" si="14"/>
        <v>1</v>
      </c>
      <c r="P132" s="38">
        <f t="shared" si="15"/>
        <v>1</v>
      </c>
      <c r="Q132" s="38">
        <f t="shared" si="16"/>
        <v>2</v>
      </c>
      <c r="R132" s="39">
        <f t="shared" si="11"/>
        <v>1</v>
      </c>
      <c r="S132" s="39">
        <f t="shared" si="12"/>
      </c>
      <c r="T132" s="39" t="s">
        <v>1603</v>
      </c>
      <c r="U132"/>
      <c r="V132" s="40">
        <f t="shared" si="13"/>
        <v>0</v>
      </c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1:39" ht="15" customHeight="1" thickBot="1">
      <c r="A133" s="56">
        <v>1994</v>
      </c>
      <c r="B133" s="57"/>
      <c r="C133" s="58">
        <v>37646</v>
      </c>
      <c r="D133" s="59" t="s">
        <v>931</v>
      </c>
      <c r="E133" s="60" t="s">
        <v>103</v>
      </c>
      <c r="F133" s="60" t="s">
        <v>939</v>
      </c>
      <c r="G133" s="42" t="s">
        <v>96</v>
      </c>
      <c r="H133" s="42" t="s">
        <v>408</v>
      </c>
      <c r="I133" s="61">
        <v>2</v>
      </c>
      <c r="J133" s="45" t="s">
        <v>543</v>
      </c>
      <c r="K133" s="46"/>
      <c r="L133" s="47"/>
      <c r="M133" s="36"/>
      <c r="N133" s="41">
        <f t="shared" si="10"/>
        <v>1</v>
      </c>
      <c r="O133" s="37">
        <f t="shared" si="14"/>
        <v>1</v>
      </c>
      <c r="P133" s="38">
        <f t="shared" si="15"/>
        <v>1</v>
      </c>
      <c r="Q133" s="38">
        <f t="shared" si="16"/>
        <v>2</v>
      </c>
      <c r="R133" s="39">
        <f t="shared" si="11"/>
        <v>1</v>
      </c>
      <c r="S133" s="39">
        <f t="shared" si="12"/>
      </c>
      <c r="T133" s="39" t="s">
        <v>1603</v>
      </c>
      <c r="U133"/>
      <c r="V133" s="40">
        <f t="shared" si="13"/>
        <v>0</v>
      </c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ht="17.25" thickBot="1">
      <c r="A134" s="56">
        <v>1994</v>
      </c>
      <c r="B134" s="57"/>
      <c r="C134" s="58">
        <v>37646</v>
      </c>
      <c r="D134" s="59" t="s">
        <v>931</v>
      </c>
      <c r="E134" s="60" t="s">
        <v>104</v>
      </c>
      <c r="F134" s="60" t="s">
        <v>939</v>
      </c>
      <c r="G134" s="42" t="s">
        <v>499</v>
      </c>
      <c r="H134" s="42" t="s">
        <v>500</v>
      </c>
      <c r="I134" s="61">
        <v>3</v>
      </c>
      <c r="J134" s="45" t="s">
        <v>951</v>
      </c>
      <c r="K134" s="46"/>
      <c r="L134" s="47"/>
      <c r="M134" s="36"/>
      <c r="N134" s="41">
        <f t="shared" si="10"/>
        <v>1</v>
      </c>
      <c r="O134" s="37">
        <f t="shared" si="14"/>
        <v>1</v>
      </c>
      <c r="P134" s="38">
        <f t="shared" si="15"/>
        <v>1</v>
      </c>
      <c r="Q134" s="38">
        <f t="shared" si="16"/>
        <v>3</v>
      </c>
      <c r="R134" s="39">
        <f t="shared" si="11"/>
        <v>1</v>
      </c>
      <c r="S134" s="39">
        <f t="shared" si="12"/>
      </c>
      <c r="T134" s="39" t="s">
        <v>1603</v>
      </c>
      <c r="U134"/>
      <c r="V134" s="40">
        <f t="shared" si="13"/>
        <v>0</v>
      </c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ht="15" customHeight="1" thickBot="1">
      <c r="A135" s="56">
        <v>1994</v>
      </c>
      <c r="B135" s="57"/>
      <c r="C135" s="58">
        <v>37647</v>
      </c>
      <c r="D135" s="59" t="s">
        <v>931</v>
      </c>
      <c r="E135" s="60" t="s">
        <v>967</v>
      </c>
      <c r="F135" s="60" t="s">
        <v>939</v>
      </c>
      <c r="G135" s="42" t="s">
        <v>219</v>
      </c>
      <c r="H135" s="42" t="s">
        <v>220</v>
      </c>
      <c r="I135" s="61">
        <v>2</v>
      </c>
      <c r="J135" s="45" t="s">
        <v>543</v>
      </c>
      <c r="K135" s="46"/>
      <c r="L135" s="47"/>
      <c r="M135" s="36"/>
      <c r="N135" s="41">
        <f t="shared" si="10"/>
        <v>1</v>
      </c>
      <c r="O135" s="37">
        <f t="shared" si="14"/>
        <v>1</v>
      </c>
      <c r="P135" s="38">
        <f t="shared" si="15"/>
        <v>1</v>
      </c>
      <c r="Q135" s="38">
        <f t="shared" si="16"/>
        <v>2</v>
      </c>
      <c r="R135" s="39">
        <f t="shared" si="11"/>
        <v>1</v>
      </c>
      <c r="S135" s="39">
        <f t="shared" si="12"/>
      </c>
      <c r="T135" s="39" t="s">
        <v>1603</v>
      </c>
      <c r="U135"/>
      <c r="V135" s="40">
        <f t="shared" si="13"/>
        <v>0</v>
      </c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ht="15" customHeight="1" thickBot="1">
      <c r="A136" s="56">
        <v>1994</v>
      </c>
      <c r="B136" s="57"/>
      <c r="C136" s="58">
        <v>37646</v>
      </c>
      <c r="D136" s="59" t="s">
        <v>931</v>
      </c>
      <c r="E136" s="60" t="s">
        <v>105</v>
      </c>
      <c r="F136" s="60" t="s">
        <v>939</v>
      </c>
      <c r="G136" s="42" t="s">
        <v>966</v>
      </c>
      <c r="H136" s="42" t="s">
        <v>420</v>
      </c>
      <c r="I136" s="61">
        <v>2</v>
      </c>
      <c r="J136" s="45" t="s">
        <v>951</v>
      </c>
      <c r="K136" s="46"/>
      <c r="L136" s="47"/>
      <c r="M136" s="36"/>
      <c r="N136" s="41">
        <f t="shared" si="10"/>
        <v>1</v>
      </c>
      <c r="O136" s="37">
        <f t="shared" si="14"/>
        <v>1</v>
      </c>
      <c r="P136" s="38">
        <f t="shared" si="15"/>
        <v>1</v>
      </c>
      <c r="Q136" s="38">
        <f t="shared" si="16"/>
        <v>2</v>
      </c>
      <c r="R136" s="39">
        <f t="shared" si="11"/>
        <v>1</v>
      </c>
      <c r="S136" s="39">
        <f t="shared" si="12"/>
      </c>
      <c r="T136" s="39" t="s">
        <v>1603</v>
      </c>
      <c r="U136"/>
      <c r="V136" s="40">
        <f t="shared" si="13"/>
        <v>0</v>
      </c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7.25" thickBot="1">
      <c r="A137" s="56">
        <v>1994</v>
      </c>
      <c r="B137" s="57"/>
      <c r="C137" s="58"/>
      <c r="D137" s="59" t="s">
        <v>931</v>
      </c>
      <c r="E137" s="60" t="s">
        <v>106</v>
      </c>
      <c r="F137" s="60" t="s">
        <v>939</v>
      </c>
      <c r="G137" s="42" t="s">
        <v>490</v>
      </c>
      <c r="H137" s="43" t="s">
        <v>484</v>
      </c>
      <c r="I137" s="61">
        <v>3</v>
      </c>
      <c r="J137" s="45" t="s">
        <v>951</v>
      </c>
      <c r="K137" s="46"/>
      <c r="L137" s="47"/>
      <c r="M137" s="36"/>
      <c r="N137" s="41">
        <f aca="true" t="shared" si="17" ref="N137:N200">IF(D137="X",IF(I137="-",0,1),0)</f>
        <v>1</v>
      </c>
      <c r="O137" s="37">
        <f t="shared" si="14"/>
        <v>1</v>
      </c>
      <c r="P137" s="38">
        <f t="shared" si="15"/>
        <v>1</v>
      </c>
      <c r="Q137" s="38">
        <f t="shared" si="16"/>
        <v>3</v>
      </c>
      <c r="R137" s="39">
        <f aca="true" t="shared" si="18" ref="R137:R200">+IF(N137=1,(IF(F137="dave matthews band",1,"")),"")</f>
        <v>1</v>
      </c>
      <c r="S137" s="39">
        <f aca="true" t="shared" si="19" ref="S137:S200">+IF(N137=1,(IF(F137="dave &amp; tim",1,"")),"")</f>
      </c>
      <c r="T137" s="39" t="s">
        <v>1603</v>
      </c>
      <c r="U137"/>
      <c r="V137" s="40">
        <f aca="true" t="shared" si="20" ref="V137:V200">IF(D137="DL",1,0)</f>
        <v>0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39" ht="15" customHeight="1" thickBot="1">
      <c r="A138" s="56">
        <v>1994</v>
      </c>
      <c r="B138" s="57"/>
      <c r="C138" s="58">
        <v>37658</v>
      </c>
      <c r="D138" s="59" t="s">
        <v>931</v>
      </c>
      <c r="E138" s="60" t="s">
        <v>1037</v>
      </c>
      <c r="F138" s="60" t="s">
        <v>939</v>
      </c>
      <c r="G138" s="42" t="s">
        <v>1038</v>
      </c>
      <c r="H138" s="42" t="s">
        <v>249</v>
      </c>
      <c r="I138" s="61">
        <v>2</v>
      </c>
      <c r="J138" s="45" t="s">
        <v>540</v>
      </c>
      <c r="K138" s="46"/>
      <c r="L138" s="47" t="s">
        <v>1039</v>
      </c>
      <c r="M138" s="36" t="s">
        <v>573</v>
      </c>
      <c r="N138" s="41">
        <f t="shared" si="17"/>
        <v>1</v>
      </c>
      <c r="O138" s="37">
        <f t="shared" si="14"/>
        <v>1</v>
      </c>
      <c r="P138" s="38">
        <f t="shared" si="15"/>
        <v>1</v>
      </c>
      <c r="Q138" s="38">
        <f t="shared" si="16"/>
        <v>2</v>
      </c>
      <c r="R138" s="39">
        <f t="shared" si="18"/>
        <v>1</v>
      </c>
      <c r="S138" s="39">
        <f t="shared" si="19"/>
      </c>
      <c r="T138" s="39" t="s">
        <v>1603</v>
      </c>
      <c r="U138"/>
      <c r="V138" s="40">
        <f t="shared" si="20"/>
        <v>0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 ht="15" customHeight="1" thickBot="1">
      <c r="A139" s="56">
        <v>1994</v>
      </c>
      <c r="B139" s="57"/>
      <c r="C139" s="58">
        <v>37647</v>
      </c>
      <c r="D139" s="59" t="s">
        <v>931</v>
      </c>
      <c r="E139" s="60" t="s">
        <v>107</v>
      </c>
      <c r="F139" s="60" t="s">
        <v>939</v>
      </c>
      <c r="G139" s="42" t="s">
        <v>492</v>
      </c>
      <c r="H139" s="42" t="s">
        <v>493</v>
      </c>
      <c r="I139" s="61">
        <v>2</v>
      </c>
      <c r="J139" s="45" t="s">
        <v>951</v>
      </c>
      <c r="K139" s="46"/>
      <c r="L139" s="47" t="s">
        <v>222</v>
      </c>
      <c r="M139" s="36" t="s">
        <v>1029</v>
      </c>
      <c r="N139" s="41">
        <f t="shared" si="17"/>
        <v>1</v>
      </c>
      <c r="O139" s="37">
        <f t="shared" si="14"/>
        <v>1</v>
      </c>
      <c r="P139" s="38">
        <f t="shared" si="15"/>
        <v>1</v>
      </c>
      <c r="Q139" s="38">
        <f t="shared" si="16"/>
        <v>2</v>
      </c>
      <c r="R139" s="39">
        <f t="shared" si="18"/>
        <v>1</v>
      </c>
      <c r="S139" s="39">
        <f t="shared" si="19"/>
      </c>
      <c r="T139" s="39" t="s">
        <v>1603</v>
      </c>
      <c r="U139"/>
      <c r="V139" s="40">
        <f t="shared" si="20"/>
        <v>0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ht="15" customHeight="1" thickBot="1">
      <c r="A140" s="56">
        <v>1994</v>
      </c>
      <c r="B140" s="57"/>
      <c r="C140" s="58"/>
      <c r="D140" s="59" t="s">
        <v>931</v>
      </c>
      <c r="E140" s="60" t="s">
        <v>108</v>
      </c>
      <c r="F140" s="60" t="s">
        <v>939</v>
      </c>
      <c r="G140" s="42" t="s">
        <v>492</v>
      </c>
      <c r="H140" s="43" t="s">
        <v>493</v>
      </c>
      <c r="I140" s="61">
        <v>2</v>
      </c>
      <c r="J140" s="45" t="s">
        <v>951</v>
      </c>
      <c r="K140" s="46"/>
      <c r="L140" s="47" t="s">
        <v>1247</v>
      </c>
      <c r="M140" s="36" t="s">
        <v>1029</v>
      </c>
      <c r="N140" s="41">
        <f t="shared" si="17"/>
        <v>1</v>
      </c>
      <c r="O140" s="37">
        <f t="shared" si="14"/>
        <v>1</v>
      </c>
      <c r="P140" s="38">
        <f t="shared" si="15"/>
        <v>1</v>
      </c>
      <c r="Q140" s="38">
        <f t="shared" si="16"/>
        <v>2</v>
      </c>
      <c r="R140" s="39">
        <f t="shared" si="18"/>
        <v>1</v>
      </c>
      <c r="S140" s="39">
        <f t="shared" si="19"/>
      </c>
      <c r="T140" s="39" t="s">
        <v>1603</v>
      </c>
      <c r="U140"/>
      <c r="V140" s="40">
        <f t="shared" si="20"/>
        <v>0</v>
      </c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39" ht="15" customHeight="1" thickBot="1">
      <c r="A141" s="56">
        <v>1994</v>
      </c>
      <c r="B141" s="57"/>
      <c r="C141" s="58"/>
      <c r="D141" s="59" t="s">
        <v>931</v>
      </c>
      <c r="E141" s="60" t="s">
        <v>109</v>
      </c>
      <c r="F141" s="60" t="s">
        <v>939</v>
      </c>
      <c r="G141" s="42" t="s">
        <v>159</v>
      </c>
      <c r="H141" s="43" t="s">
        <v>160</v>
      </c>
      <c r="I141" s="61">
        <v>2</v>
      </c>
      <c r="J141" s="45" t="s">
        <v>951</v>
      </c>
      <c r="K141" s="46"/>
      <c r="L141" s="47"/>
      <c r="M141" s="36"/>
      <c r="N141" s="41">
        <f t="shared" si="17"/>
        <v>1</v>
      </c>
      <c r="O141" s="37">
        <f t="shared" si="14"/>
        <v>1</v>
      </c>
      <c r="P141" s="38">
        <f t="shared" si="15"/>
        <v>1</v>
      </c>
      <c r="Q141" s="38">
        <f t="shared" si="16"/>
        <v>2</v>
      </c>
      <c r="R141" s="39">
        <f t="shared" si="18"/>
        <v>1</v>
      </c>
      <c r="S141" s="39">
        <f t="shared" si="19"/>
      </c>
      <c r="T141" s="39" t="s">
        <v>1603</v>
      </c>
      <c r="U141"/>
      <c r="V141" s="40">
        <f t="shared" si="20"/>
        <v>0</v>
      </c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39" ht="15" customHeight="1" thickBot="1">
      <c r="A142" s="56">
        <v>1994</v>
      </c>
      <c r="B142" s="57"/>
      <c r="C142" s="58">
        <v>37756</v>
      </c>
      <c r="D142" s="59" t="s">
        <v>931</v>
      </c>
      <c r="E142" s="60" t="s">
        <v>1439</v>
      </c>
      <c r="F142" s="60" t="s">
        <v>939</v>
      </c>
      <c r="G142" s="42" t="s">
        <v>1440</v>
      </c>
      <c r="H142" s="42" t="s">
        <v>1441</v>
      </c>
      <c r="I142" s="61">
        <v>2</v>
      </c>
      <c r="J142" s="45" t="s">
        <v>543</v>
      </c>
      <c r="K142" s="46"/>
      <c r="L142" s="47"/>
      <c r="M142" s="36"/>
      <c r="N142" s="41">
        <f t="shared" si="17"/>
        <v>1</v>
      </c>
      <c r="O142" s="37">
        <f t="shared" si="14"/>
        <v>1</v>
      </c>
      <c r="P142" s="38">
        <f t="shared" si="15"/>
        <v>1</v>
      </c>
      <c r="Q142" s="38">
        <f t="shared" si="16"/>
        <v>2</v>
      </c>
      <c r="R142" s="39">
        <f t="shared" si="18"/>
        <v>1</v>
      </c>
      <c r="S142" s="39">
        <f t="shared" si="19"/>
      </c>
      <c r="T142" s="39" t="s">
        <v>1603</v>
      </c>
      <c r="U142"/>
      <c r="V142" s="40">
        <f t="shared" si="20"/>
        <v>0</v>
      </c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ht="15" customHeight="1" thickBot="1">
      <c r="A143" s="56">
        <v>1994</v>
      </c>
      <c r="B143" s="57"/>
      <c r="C143" s="58">
        <v>37863</v>
      </c>
      <c r="D143" s="59" t="s">
        <v>931</v>
      </c>
      <c r="E143" s="60" t="s">
        <v>1442</v>
      </c>
      <c r="F143" s="60" t="s">
        <v>939</v>
      </c>
      <c r="G143" s="42" t="s">
        <v>1443</v>
      </c>
      <c r="H143" s="42" t="s">
        <v>1444</v>
      </c>
      <c r="I143" s="61">
        <v>1</v>
      </c>
      <c r="J143" s="45" t="s">
        <v>543</v>
      </c>
      <c r="K143" s="46"/>
      <c r="L143" s="47"/>
      <c r="M143" s="36" t="s">
        <v>134</v>
      </c>
      <c r="N143" s="41">
        <f t="shared" si="17"/>
        <v>1</v>
      </c>
      <c r="O143" s="37">
        <f t="shared" si="14"/>
        <v>1</v>
      </c>
      <c r="P143" s="38">
        <f t="shared" si="15"/>
        <v>1</v>
      </c>
      <c r="Q143" s="38">
        <f t="shared" si="16"/>
        <v>1</v>
      </c>
      <c r="R143" s="39">
        <f t="shared" si="18"/>
        <v>1</v>
      </c>
      <c r="S143" s="39">
        <f t="shared" si="19"/>
      </c>
      <c r="T143" s="39" t="s">
        <v>1603</v>
      </c>
      <c r="U143"/>
      <c r="V143" s="40">
        <f t="shared" si="20"/>
        <v>0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1:39" ht="17.25" thickBot="1">
      <c r="A144" s="56">
        <v>1994</v>
      </c>
      <c r="B144" s="57"/>
      <c r="C144" s="58">
        <v>37648</v>
      </c>
      <c r="D144" s="59" t="s">
        <v>931</v>
      </c>
      <c r="E144" s="60" t="s">
        <v>110</v>
      </c>
      <c r="F144" s="60" t="s">
        <v>939</v>
      </c>
      <c r="G144" s="42" t="s">
        <v>221</v>
      </c>
      <c r="H144" s="42" t="s">
        <v>180</v>
      </c>
      <c r="I144" s="61">
        <v>3</v>
      </c>
      <c r="J144" s="45" t="s">
        <v>543</v>
      </c>
      <c r="K144" s="46"/>
      <c r="L144" s="47" t="s">
        <v>998</v>
      </c>
      <c r="M144" s="36"/>
      <c r="N144" s="41">
        <f t="shared" si="17"/>
        <v>1</v>
      </c>
      <c r="O144" s="37">
        <f t="shared" si="14"/>
        <v>1</v>
      </c>
      <c r="P144" s="38">
        <f t="shared" si="15"/>
        <v>1</v>
      </c>
      <c r="Q144" s="38">
        <f t="shared" si="16"/>
        <v>3</v>
      </c>
      <c r="R144" s="39">
        <f t="shared" si="18"/>
        <v>1</v>
      </c>
      <c r="S144" s="39">
        <f t="shared" si="19"/>
      </c>
      <c r="T144" s="39" t="s">
        <v>1603</v>
      </c>
      <c r="U144"/>
      <c r="V144" s="40">
        <f t="shared" si="20"/>
        <v>0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1:39" ht="17.25" thickBot="1">
      <c r="A145" s="56">
        <v>1994</v>
      </c>
      <c r="B145" s="57"/>
      <c r="C145" s="58">
        <v>37540</v>
      </c>
      <c r="D145" s="59" t="s">
        <v>931</v>
      </c>
      <c r="E145" s="60" t="s">
        <v>111</v>
      </c>
      <c r="F145" s="60" t="s">
        <v>939</v>
      </c>
      <c r="G145" s="42" t="s">
        <v>400</v>
      </c>
      <c r="H145" s="42" t="s">
        <v>401</v>
      </c>
      <c r="I145" s="61">
        <v>1</v>
      </c>
      <c r="J145" s="45" t="s">
        <v>951</v>
      </c>
      <c r="K145" s="46"/>
      <c r="L145" s="47"/>
      <c r="M145" s="36"/>
      <c r="N145" s="41">
        <f t="shared" si="17"/>
        <v>1</v>
      </c>
      <c r="O145" s="37">
        <f t="shared" si="14"/>
        <v>1</v>
      </c>
      <c r="P145" s="38">
        <f t="shared" si="15"/>
        <v>1</v>
      </c>
      <c r="Q145" s="38">
        <f t="shared" si="16"/>
        <v>1</v>
      </c>
      <c r="R145" s="39">
        <f t="shared" si="18"/>
        <v>1</v>
      </c>
      <c r="S145" s="39">
        <f t="shared" si="19"/>
      </c>
      <c r="T145" s="39" t="s">
        <v>1603</v>
      </c>
      <c r="U145"/>
      <c r="V145" s="40">
        <f t="shared" si="20"/>
        <v>0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ht="15" customHeight="1" thickBot="1">
      <c r="A146" s="56">
        <v>1994</v>
      </c>
      <c r="B146" s="57"/>
      <c r="C146" s="58">
        <v>37551</v>
      </c>
      <c r="D146" s="59" t="s">
        <v>931</v>
      </c>
      <c r="E146" s="60" t="s">
        <v>112</v>
      </c>
      <c r="F146" s="60" t="s">
        <v>939</v>
      </c>
      <c r="G146" s="42" t="s">
        <v>617</v>
      </c>
      <c r="H146" s="42" t="s">
        <v>495</v>
      </c>
      <c r="I146" s="61">
        <v>1</v>
      </c>
      <c r="J146" s="45" t="s">
        <v>951</v>
      </c>
      <c r="K146" s="46"/>
      <c r="L146" s="47"/>
      <c r="M146" s="36"/>
      <c r="N146" s="41">
        <f t="shared" si="17"/>
        <v>1</v>
      </c>
      <c r="O146" s="37">
        <f t="shared" si="14"/>
        <v>1</v>
      </c>
      <c r="P146" s="38">
        <f t="shared" si="15"/>
        <v>1</v>
      </c>
      <c r="Q146" s="38">
        <f t="shared" si="16"/>
        <v>1</v>
      </c>
      <c r="R146" s="39">
        <f t="shared" si="18"/>
        <v>1</v>
      </c>
      <c r="S146" s="39">
        <f t="shared" si="19"/>
      </c>
      <c r="T146" s="39" t="s">
        <v>1603</v>
      </c>
      <c r="U146"/>
      <c r="V146" s="40">
        <f t="shared" si="20"/>
        <v>0</v>
      </c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ht="17.25" thickBot="1">
      <c r="A147" s="56">
        <v>1994</v>
      </c>
      <c r="B147" s="57"/>
      <c r="C147" s="58">
        <v>35339</v>
      </c>
      <c r="D147" s="59" t="s">
        <v>931</v>
      </c>
      <c r="E147" s="60" t="s">
        <v>1248</v>
      </c>
      <c r="F147" s="60" t="s">
        <v>939</v>
      </c>
      <c r="G147" s="42" t="s">
        <v>1249</v>
      </c>
      <c r="H147" s="43" t="s">
        <v>1250</v>
      </c>
      <c r="I147" s="61">
        <v>1</v>
      </c>
      <c r="J147" s="45" t="s">
        <v>951</v>
      </c>
      <c r="K147" s="46" t="s">
        <v>1251</v>
      </c>
      <c r="L147" s="47" t="s">
        <v>1252</v>
      </c>
      <c r="M147" s="36" t="s">
        <v>562</v>
      </c>
      <c r="N147" s="41">
        <f t="shared" si="17"/>
        <v>1</v>
      </c>
      <c r="O147" s="37">
        <f t="shared" si="14"/>
        <v>0</v>
      </c>
      <c r="P147" s="38">
        <f t="shared" si="15"/>
        <v>0</v>
      </c>
      <c r="Q147" s="38">
        <f t="shared" si="16"/>
        <v>0</v>
      </c>
      <c r="R147" s="39">
        <f t="shared" si="18"/>
        <v>1</v>
      </c>
      <c r="S147" s="39">
        <f t="shared" si="19"/>
      </c>
      <c r="T147" s="39" t="s">
        <v>1603</v>
      </c>
      <c r="U147"/>
      <c r="V147" s="40">
        <f t="shared" si="20"/>
        <v>0</v>
      </c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ht="15" customHeight="1" thickBot="1">
      <c r="A148" s="56">
        <v>1994</v>
      </c>
      <c r="B148" s="57"/>
      <c r="C148" s="58">
        <v>37285</v>
      </c>
      <c r="D148" s="59" t="s">
        <v>931</v>
      </c>
      <c r="E148" s="60" t="s">
        <v>1248</v>
      </c>
      <c r="F148" s="60" t="s">
        <v>939</v>
      </c>
      <c r="G148" s="42" t="s">
        <v>1249</v>
      </c>
      <c r="H148" s="43" t="s">
        <v>1250</v>
      </c>
      <c r="I148" s="61">
        <v>1</v>
      </c>
      <c r="J148" s="45" t="s">
        <v>540</v>
      </c>
      <c r="K148" s="46" t="s">
        <v>1251</v>
      </c>
      <c r="L148" s="47" t="s">
        <v>1253</v>
      </c>
      <c r="M148" s="36" t="s">
        <v>573</v>
      </c>
      <c r="N148" s="41">
        <f t="shared" si="17"/>
        <v>1</v>
      </c>
      <c r="O148" s="37">
        <f t="shared" si="14"/>
        <v>1</v>
      </c>
      <c r="P148" s="38">
        <f t="shared" si="15"/>
        <v>1</v>
      </c>
      <c r="Q148" s="38">
        <f t="shared" si="16"/>
        <v>1</v>
      </c>
      <c r="R148" s="39">
        <f t="shared" si="18"/>
        <v>1</v>
      </c>
      <c r="S148" s="39">
        <f t="shared" si="19"/>
      </c>
      <c r="T148" s="39" t="s">
        <v>1603</v>
      </c>
      <c r="U148"/>
      <c r="V148" s="40">
        <f t="shared" si="20"/>
        <v>0</v>
      </c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ht="15" customHeight="1" thickBot="1">
      <c r="A149" s="56">
        <v>1994</v>
      </c>
      <c r="B149" s="57"/>
      <c r="C149" s="58">
        <v>37646</v>
      </c>
      <c r="D149" s="59" t="s">
        <v>931</v>
      </c>
      <c r="E149" s="60" t="s">
        <v>568</v>
      </c>
      <c r="F149" s="60" t="s">
        <v>939</v>
      </c>
      <c r="G149" s="42" t="s">
        <v>569</v>
      </c>
      <c r="H149" s="42" t="s">
        <v>493</v>
      </c>
      <c r="I149" s="61">
        <v>2</v>
      </c>
      <c r="J149" s="45" t="s">
        <v>951</v>
      </c>
      <c r="K149" s="46" t="s">
        <v>357</v>
      </c>
      <c r="L149" s="47"/>
      <c r="M149" s="36"/>
      <c r="N149" s="41">
        <f t="shared" si="17"/>
        <v>1</v>
      </c>
      <c r="O149" s="37">
        <f t="shared" si="14"/>
        <v>1</v>
      </c>
      <c r="P149" s="38">
        <f t="shared" si="15"/>
        <v>1</v>
      </c>
      <c r="Q149" s="38">
        <f t="shared" si="16"/>
        <v>2</v>
      </c>
      <c r="R149" s="39">
        <f t="shared" si="18"/>
        <v>1</v>
      </c>
      <c r="S149" s="39">
        <f t="shared" si="19"/>
      </c>
      <c r="T149" s="39" t="s">
        <v>1603</v>
      </c>
      <c r="U149"/>
      <c r="V149" s="40">
        <f t="shared" si="20"/>
        <v>0</v>
      </c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ht="15" customHeight="1" thickBot="1">
      <c r="A150" s="56">
        <v>1994</v>
      </c>
      <c r="B150" s="57"/>
      <c r="C150" s="58">
        <v>37697</v>
      </c>
      <c r="D150" s="59" t="s">
        <v>931</v>
      </c>
      <c r="E150" s="60" t="s">
        <v>1142</v>
      </c>
      <c r="F150" s="60" t="s">
        <v>939</v>
      </c>
      <c r="G150" s="42" t="s">
        <v>1254</v>
      </c>
      <c r="H150" s="42" t="s">
        <v>1255</v>
      </c>
      <c r="I150" s="61">
        <v>2</v>
      </c>
      <c r="J150" s="45" t="s">
        <v>951</v>
      </c>
      <c r="K150" s="46"/>
      <c r="L150" s="47"/>
      <c r="M150" s="36"/>
      <c r="N150" s="41">
        <f t="shared" si="17"/>
        <v>1</v>
      </c>
      <c r="O150" s="37">
        <f t="shared" si="14"/>
        <v>1</v>
      </c>
      <c r="P150" s="38">
        <f t="shared" si="15"/>
        <v>1</v>
      </c>
      <c r="Q150" s="38">
        <f t="shared" si="16"/>
        <v>2</v>
      </c>
      <c r="R150" s="39">
        <f t="shared" si="18"/>
        <v>1</v>
      </c>
      <c r="S150" s="39">
        <f t="shared" si="19"/>
      </c>
      <c r="T150" s="39" t="s">
        <v>1603</v>
      </c>
      <c r="U150"/>
      <c r="V150" s="40">
        <f t="shared" si="20"/>
        <v>0</v>
      </c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ht="15" customHeight="1" thickBot="1">
      <c r="A151" s="56">
        <v>1994</v>
      </c>
      <c r="B151" s="57"/>
      <c r="C151" s="58">
        <v>37739</v>
      </c>
      <c r="D151" s="59" t="s">
        <v>931</v>
      </c>
      <c r="E151" s="60" t="s">
        <v>1358</v>
      </c>
      <c r="F151" s="60" t="s">
        <v>939</v>
      </c>
      <c r="G151" s="42" t="s">
        <v>1359</v>
      </c>
      <c r="H151" s="42" t="s">
        <v>162</v>
      </c>
      <c r="I151" s="61" t="s">
        <v>1027</v>
      </c>
      <c r="J151" s="45" t="s">
        <v>540</v>
      </c>
      <c r="K151" s="46"/>
      <c r="L151" s="47" t="s">
        <v>528</v>
      </c>
      <c r="M151" s="36" t="s">
        <v>572</v>
      </c>
      <c r="N151" s="41">
        <f t="shared" si="17"/>
        <v>0</v>
      </c>
      <c r="O151" s="37">
        <f t="shared" si="14"/>
        <v>0</v>
      </c>
      <c r="P151" s="38">
        <f t="shared" si="15"/>
        <v>0</v>
      </c>
      <c r="Q151" s="38">
        <f t="shared" si="16"/>
        <v>0</v>
      </c>
      <c r="R151" s="39">
        <f t="shared" si="18"/>
      </c>
      <c r="S151" s="39">
        <f t="shared" si="19"/>
      </c>
      <c r="T151" s="39" t="s">
        <v>1603</v>
      </c>
      <c r="U151"/>
      <c r="V151" s="40">
        <f t="shared" si="20"/>
        <v>0</v>
      </c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ht="17.25" thickBot="1">
      <c r="A152" s="56">
        <v>1994</v>
      </c>
      <c r="B152" s="57"/>
      <c r="C152" s="58">
        <v>37739</v>
      </c>
      <c r="D152" s="59" t="s">
        <v>931</v>
      </c>
      <c r="E152" s="60" t="s">
        <v>1358</v>
      </c>
      <c r="F152" s="60" t="s">
        <v>939</v>
      </c>
      <c r="G152" s="42" t="s">
        <v>1359</v>
      </c>
      <c r="H152" s="42" t="s">
        <v>162</v>
      </c>
      <c r="I152" s="61">
        <v>2</v>
      </c>
      <c r="J152" s="45" t="s">
        <v>540</v>
      </c>
      <c r="K152" s="46"/>
      <c r="L152" s="47"/>
      <c r="M152" s="36" t="s">
        <v>572</v>
      </c>
      <c r="N152" s="41">
        <f t="shared" si="17"/>
        <v>1</v>
      </c>
      <c r="O152" s="37">
        <f t="shared" si="14"/>
        <v>1</v>
      </c>
      <c r="P152" s="38">
        <f t="shared" si="15"/>
        <v>1</v>
      </c>
      <c r="Q152" s="38">
        <f t="shared" si="16"/>
        <v>2</v>
      </c>
      <c r="R152" s="39">
        <f t="shared" si="18"/>
        <v>1</v>
      </c>
      <c r="S152" s="39">
        <f t="shared" si="19"/>
      </c>
      <c r="T152" s="39" t="s">
        <v>1603</v>
      </c>
      <c r="U152"/>
      <c r="V152" s="40">
        <f t="shared" si="20"/>
        <v>0</v>
      </c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ht="15" customHeight="1" thickBot="1">
      <c r="A153" s="56">
        <v>1994</v>
      </c>
      <c r="B153" s="57"/>
      <c r="C153" s="58">
        <v>37727</v>
      </c>
      <c r="D153" s="59" t="s">
        <v>931</v>
      </c>
      <c r="E153" s="60" t="s">
        <v>113</v>
      </c>
      <c r="F153" s="60" t="s">
        <v>939</v>
      </c>
      <c r="G153" s="42" t="s">
        <v>159</v>
      </c>
      <c r="H153" s="42" t="s">
        <v>160</v>
      </c>
      <c r="I153" s="61">
        <v>1</v>
      </c>
      <c r="J153" s="45" t="s">
        <v>540</v>
      </c>
      <c r="K153" s="46"/>
      <c r="L153" s="47" t="s">
        <v>528</v>
      </c>
      <c r="M153" s="36"/>
      <c r="N153" s="41">
        <f t="shared" si="17"/>
        <v>1</v>
      </c>
      <c r="O153" s="37">
        <f t="shared" si="14"/>
        <v>0</v>
      </c>
      <c r="P153" s="38">
        <f t="shared" si="15"/>
        <v>0</v>
      </c>
      <c r="Q153" s="38">
        <f t="shared" si="16"/>
        <v>0</v>
      </c>
      <c r="R153" s="39">
        <f t="shared" si="18"/>
        <v>1</v>
      </c>
      <c r="S153" s="39">
        <f t="shared" si="19"/>
      </c>
      <c r="T153" s="39" t="s">
        <v>1603</v>
      </c>
      <c r="U153"/>
      <c r="V153" s="40">
        <f t="shared" si="20"/>
        <v>0</v>
      </c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ht="15" customHeight="1" thickBot="1">
      <c r="A154" s="56">
        <v>1994</v>
      </c>
      <c r="B154" s="57"/>
      <c r="C154" s="58">
        <v>37648</v>
      </c>
      <c r="D154" s="59" t="s">
        <v>931</v>
      </c>
      <c r="E154" s="60" t="s">
        <v>113</v>
      </c>
      <c r="F154" s="60" t="s">
        <v>939</v>
      </c>
      <c r="G154" s="42" t="s">
        <v>159</v>
      </c>
      <c r="H154" s="42" t="s">
        <v>160</v>
      </c>
      <c r="I154" s="61">
        <v>2</v>
      </c>
      <c r="J154" s="45" t="s">
        <v>540</v>
      </c>
      <c r="K154" s="46"/>
      <c r="L154" s="47"/>
      <c r="M154" s="36"/>
      <c r="N154" s="41">
        <f t="shared" si="17"/>
        <v>1</v>
      </c>
      <c r="O154" s="37">
        <f t="shared" si="14"/>
        <v>1</v>
      </c>
      <c r="P154" s="38">
        <f t="shared" si="15"/>
        <v>1</v>
      </c>
      <c r="Q154" s="38">
        <f t="shared" si="16"/>
        <v>2</v>
      </c>
      <c r="R154" s="39">
        <f t="shared" si="18"/>
        <v>1</v>
      </c>
      <c r="S154" s="39">
        <f t="shared" si="19"/>
      </c>
      <c r="T154" s="39" t="s">
        <v>1603</v>
      </c>
      <c r="U154"/>
      <c r="V154" s="40">
        <f t="shared" si="20"/>
        <v>0</v>
      </c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ht="17.25" thickBot="1">
      <c r="A155" s="56">
        <v>1994</v>
      </c>
      <c r="B155" s="57"/>
      <c r="C155" s="58">
        <v>37697</v>
      </c>
      <c r="D155" s="59" t="s">
        <v>931</v>
      </c>
      <c r="E155" s="60" t="s">
        <v>1143</v>
      </c>
      <c r="F155" s="60" t="s">
        <v>939</v>
      </c>
      <c r="G155" s="42" t="s">
        <v>1256</v>
      </c>
      <c r="H155" s="42" t="s">
        <v>464</v>
      </c>
      <c r="I155" s="61">
        <v>2</v>
      </c>
      <c r="J155" s="45" t="s">
        <v>951</v>
      </c>
      <c r="K155" s="46"/>
      <c r="L155" s="47"/>
      <c r="M155" s="36"/>
      <c r="N155" s="41">
        <f t="shared" si="17"/>
        <v>1</v>
      </c>
      <c r="O155" s="37">
        <f t="shared" si="14"/>
        <v>1</v>
      </c>
      <c r="P155" s="38">
        <f t="shared" si="15"/>
        <v>1</v>
      </c>
      <c r="Q155" s="38">
        <f t="shared" si="16"/>
        <v>2</v>
      </c>
      <c r="R155" s="39">
        <f t="shared" si="18"/>
        <v>1</v>
      </c>
      <c r="S155" s="39">
        <f t="shared" si="19"/>
      </c>
      <c r="T155" s="39" t="s">
        <v>1603</v>
      </c>
      <c r="U155"/>
      <c r="V155" s="40">
        <f t="shared" si="20"/>
        <v>0</v>
      </c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ht="15" customHeight="1" thickBot="1">
      <c r="A156" s="56">
        <v>1994</v>
      </c>
      <c r="B156" s="57"/>
      <c r="C156" s="58">
        <v>37519</v>
      </c>
      <c r="D156" s="59" t="s">
        <v>931</v>
      </c>
      <c r="E156" s="60" t="s">
        <v>114</v>
      </c>
      <c r="F156" s="60" t="s">
        <v>939</v>
      </c>
      <c r="G156" s="42" t="s">
        <v>161</v>
      </c>
      <c r="H156" s="43" t="s">
        <v>162</v>
      </c>
      <c r="I156" s="61">
        <v>2</v>
      </c>
      <c r="J156" s="45" t="s">
        <v>951</v>
      </c>
      <c r="K156" s="46"/>
      <c r="L156" s="47"/>
      <c r="M156" s="36"/>
      <c r="N156" s="41">
        <f t="shared" si="17"/>
        <v>1</v>
      </c>
      <c r="O156" s="37">
        <f t="shared" si="14"/>
        <v>1</v>
      </c>
      <c r="P156" s="38">
        <f t="shared" si="15"/>
        <v>1</v>
      </c>
      <c r="Q156" s="38">
        <f t="shared" si="16"/>
        <v>2</v>
      </c>
      <c r="R156" s="39">
        <f t="shared" si="18"/>
        <v>1</v>
      </c>
      <c r="S156" s="39">
        <f t="shared" si="19"/>
      </c>
      <c r="T156" s="39" t="s">
        <v>1603</v>
      </c>
      <c r="U156"/>
      <c r="V156" s="40">
        <f t="shared" si="20"/>
        <v>0</v>
      </c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ht="15" customHeight="1" thickBot="1">
      <c r="A157" s="56">
        <v>1994</v>
      </c>
      <c r="B157" s="57"/>
      <c r="C157" s="58">
        <v>37611</v>
      </c>
      <c r="D157" s="59" t="s">
        <v>931</v>
      </c>
      <c r="E157" s="60" t="s">
        <v>115</v>
      </c>
      <c r="F157" s="60" t="s">
        <v>939</v>
      </c>
      <c r="G157" s="42" t="s">
        <v>490</v>
      </c>
      <c r="H157" s="42" t="s">
        <v>484</v>
      </c>
      <c r="I157" s="61">
        <v>2</v>
      </c>
      <c r="J157" s="45" t="s">
        <v>951</v>
      </c>
      <c r="K157" s="46"/>
      <c r="L157" s="47" t="s">
        <v>1257</v>
      </c>
      <c r="M157" s="36"/>
      <c r="N157" s="41">
        <f t="shared" si="17"/>
        <v>1</v>
      </c>
      <c r="O157" s="37">
        <f t="shared" si="14"/>
        <v>1</v>
      </c>
      <c r="P157" s="38">
        <f t="shared" si="15"/>
        <v>1</v>
      </c>
      <c r="Q157" s="38">
        <f t="shared" si="16"/>
        <v>2</v>
      </c>
      <c r="R157" s="39">
        <f t="shared" si="18"/>
        <v>1</v>
      </c>
      <c r="S157" s="39">
        <f t="shared" si="19"/>
      </c>
      <c r="T157" s="39" t="s">
        <v>1603</v>
      </c>
      <c r="U157"/>
      <c r="V157" s="40">
        <f t="shared" si="20"/>
        <v>0</v>
      </c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ht="15" customHeight="1" thickBot="1">
      <c r="A158" s="56">
        <v>1994</v>
      </c>
      <c r="B158" s="57"/>
      <c r="C158" s="58">
        <v>37648</v>
      </c>
      <c r="D158" s="59" t="s">
        <v>931</v>
      </c>
      <c r="E158" s="60" t="s">
        <v>116</v>
      </c>
      <c r="F158" s="60" t="s">
        <v>939</v>
      </c>
      <c r="G158" s="42" t="s">
        <v>611</v>
      </c>
      <c r="H158" s="42" t="s">
        <v>672</v>
      </c>
      <c r="I158" s="61">
        <v>2</v>
      </c>
      <c r="J158" s="45" t="s">
        <v>951</v>
      </c>
      <c r="K158" s="46"/>
      <c r="L158" s="47"/>
      <c r="M158" s="36" t="s">
        <v>1029</v>
      </c>
      <c r="N158" s="41">
        <f t="shared" si="17"/>
        <v>1</v>
      </c>
      <c r="O158" s="37">
        <f t="shared" si="14"/>
        <v>1</v>
      </c>
      <c r="P158" s="38">
        <f t="shared" si="15"/>
        <v>1</v>
      </c>
      <c r="Q158" s="38">
        <f t="shared" si="16"/>
        <v>2</v>
      </c>
      <c r="R158" s="39">
        <f t="shared" si="18"/>
        <v>1</v>
      </c>
      <c r="S158" s="39">
        <f t="shared" si="19"/>
      </c>
      <c r="T158" s="39" t="s">
        <v>1603</v>
      </c>
      <c r="U158"/>
      <c r="V158" s="40">
        <f t="shared" si="20"/>
        <v>0</v>
      </c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ht="15" customHeight="1" thickBot="1">
      <c r="A159" s="56">
        <v>1994</v>
      </c>
      <c r="B159" s="57"/>
      <c r="C159" s="58">
        <v>37754</v>
      </c>
      <c r="D159" s="59" t="s">
        <v>931</v>
      </c>
      <c r="E159" s="60" t="s">
        <v>1445</v>
      </c>
      <c r="F159" s="60" t="s">
        <v>939</v>
      </c>
      <c r="G159" s="42" t="s">
        <v>1446</v>
      </c>
      <c r="H159" s="42" t="s">
        <v>576</v>
      </c>
      <c r="I159" s="61">
        <v>2</v>
      </c>
      <c r="J159" s="45" t="s">
        <v>540</v>
      </c>
      <c r="K159" s="46"/>
      <c r="L159" s="47"/>
      <c r="M159" s="36"/>
      <c r="N159" s="41">
        <f t="shared" si="17"/>
        <v>1</v>
      </c>
      <c r="O159" s="37">
        <f t="shared" si="14"/>
        <v>1</v>
      </c>
      <c r="P159" s="38">
        <f t="shared" si="15"/>
        <v>1</v>
      </c>
      <c r="Q159" s="38">
        <f t="shared" si="16"/>
        <v>2</v>
      </c>
      <c r="R159" s="39">
        <f t="shared" si="18"/>
        <v>1</v>
      </c>
      <c r="S159" s="39">
        <f t="shared" si="19"/>
      </c>
      <c r="T159" s="39" t="s">
        <v>1603</v>
      </c>
      <c r="U159"/>
      <c r="V159" s="40">
        <f t="shared" si="20"/>
        <v>0</v>
      </c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ht="15" customHeight="1" thickBot="1">
      <c r="A160" s="56">
        <v>1994</v>
      </c>
      <c r="B160" s="57"/>
      <c r="C160" s="58">
        <v>35704</v>
      </c>
      <c r="D160" s="59" t="s">
        <v>931</v>
      </c>
      <c r="E160" s="60" t="s">
        <v>117</v>
      </c>
      <c r="F160" s="60" t="s">
        <v>939</v>
      </c>
      <c r="G160" s="42" t="s">
        <v>494</v>
      </c>
      <c r="H160" s="43" t="s">
        <v>495</v>
      </c>
      <c r="I160" s="61">
        <v>2</v>
      </c>
      <c r="J160" s="45" t="s">
        <v>951</v>
      </c>
      <c r="K160" s="46"/>
      <c r="L160" s="47" t="s">
        <v>1258</v>
      </c>
      <c r="M160" s="36"/>
      <c r="N160" s="41">
        <f t="shared" si="17"/>
        <v>1</v>
      </c>
      <c r="O160" s="37">
        <f t="shared" si="14"/>
        <v>1</v>
      </c>
      <c r="P160" s="38">
        <f t="shared" si="15"/>
        <v>1</v>
      </c>
      <c r="Q160" s="38">
        <f t="shared" si="16"/>
        <v>2</v>
      </c>
      <c r="R160" s="39">
        <f t="shared" si="18"/>
        <v>1</v>
      </c>
      <c r="S160" s="39">
        <f t="shared" si="19"/>
      </c>
      <c r="T160" s="39" t="s">
        <v>1603</v>
      </c>
      <c r="U160"/>
      <c r="V160" s="40">
        <f t="shared" si="20"/>
        <v>0</v>
      </c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1:39" ht="15" customHeight="1" thickBot="1">
      <c r="A161" s="56">
        <v>1994</v>
      </c>
      <c r="B161" s="57"/>
      <c r="C161" s="58"/>
      <c r="D161" s="59" t="s">
        <v>931</v>
      </c>
      <c r="E161" s="60" t="s">
        <v>118</v>
      </c>
      <c r="F161" s="60" t="s">
        <v>939</v>
      </c>
      <c r="G161" s="42" t="s">
        <v>496</v>
      </c>
      <c r="H161" s="43" t="s">
        <v>497</v>
      </c>
      <c r="I161" s="61">
        <v>2</v>
      </c>
      <c r="J161" s="45" t="s">
        <v>951</v>
      </c>
      <c r="K161" s="46"/>
      <c r="L161" s="47"/>
      <c r="M161" s="36" t="s">
        <v>1029</v>
      </c>
      <c r="N161" s="41">
        <f t="shared" si="17"/>
        <v>1</v>
      </c>
      <c r="O161" s="37">
        <f t="shared" si="14"/>
        <v>1</v>
      </c>
      <c r="P161" s="38">
        <f t="shared" si="15"/>
        <v>1</v>
      </c>
      <c r="Q161" s="38">
        <f t="shared" si="16"/>
        <v>2</v>
      </c>
      <c r="R161" s="39">
        <f t="shared" si="18"/>
        <v>1</v>
      </c>
      <c r="S161" s="39">
        <f t="shared" si="19"/>
      </c>
      <c r="T161" s="39" t="s">
        <v>1603</v>
      </c>
      <c r="U161"/>
      <c r="V161" s="40">
        <f t="shared" si="20"/>
        <v>0</v>
      </c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ht="15" customHeight="1" thickBot="1">
      <c r="A162" s="56">
        <v>1994</v>
      </c>
      <c r="B162" s="57"/>
      <c r="C162" s="58"/>
      <c r="D162" s="59" t="s">
        <v>931</v>
      </c>
      <c r="E162" s="60" t="s">
        <v>119</v>
      </c>
      <c r="F162" s="60" t="s">
        <v>939</v>
      </c>
      <c r="G162" s="42" t="s">
        <v>1259</v>
      </c>
      <c r="H162" s="43" t="s">
        <v>480</v>
      </c>
      <c r="I162" s="61">
        <v>1</v>
      </c>
      <c r="J162" s="45" t="s">
        <v>951</v>
      </c>
      <c r="K162" s="46"/>
      <c r="L162" s="47"/>
      <c r="M162" s="36"/>
      <c r="N162" s="41">
        <f t="shared" si="17"/>
        <v>1</v>
      </c>
      <c r="O162" s="37">
        <f t="shared" si="14"/>
        <v>1</v>
      </c>
      <c r="P162" s="38">
        <f t="shared" si="15"/>
        <v>1</v>
      </c>
      <c r="Q162" s="38">
        <f t="shared" si="16"/>
        <v>1</v>
      </c>
      <c r="R162" s="39">
        <f t="shared" si="18"/>
        <v>1</v>
      </c>
      <c r="S162" s="39">
        <f t="shared" si="19"/>
      </c>
      <c r="T162" s="39" t="s">
        <v>1603</v>
      </c>
      <c r="U162"/>
      <c r="V162" s="40">
        <f t="shared" si="20"/>
        <v>0</v>
      </c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17.25" thickBot="1">
      <c r="A163" s="56">
        <v>1994</v>
      </c>
      <c r="B163" s="57"/>
      <c r="C163" s="58">
        <v>37648</v>
      </c>
      <c r="D163" s="59" t="s">
        <v>931</v>
      </c>
      <c r="E163" s="60" t="s">
        <v>120</v>
      </c>
      <c r="F163" s="60" t="s">
        <v>939</v>
      </c>
      <c r="G163" s="42" t="s">
        <v>560</v>
      </c>
      <c r="H163" s="42" t="s">
        <v>672</v>
      </c>
      <c r="I163" s="61">
        <v>1</v>
      </c>
      <c r="J163" s="45" t="s">
        <v>951</v>
      </c>
      <c r="K163" s="46" t="s">
        <v>357</v>
      </c>
      <c r="L163" s="47" t="s">
        <v>999</v>
      </c>
      <c r="M163" s="36"/>
      <c r="N163" s="41">
        <f t="shared" si="17"/>
        <v>1</v>
      </c>
      <c r="O163" s="37">
        <f t="shared" si="14"/>
        <v>1</v>
      </c>
      <c r="P163" s="38">
        <f t="shared" si="15"/>
        <v>1</v>
      </c>
      <c r="Q163" s="38">
        <f t="shared" si="16"/>
        <v>1</v>
      </c>
      <c r="R163" s="39">
        <f t="shared" si="18"/>
        <v>1</v>
      </c>
      <c r="S163" s="39">
        <f t="shared" si="19"/>
      </c>
      <c r="T163" s="39" t="s">
        <v>1603</v>
      </c>
      <c r="U163"/>
      <c r="V163" s="40">
        <f t="shared" si="20"/>
        <v>0</v>
      </c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ht="17.25" thickBot="1">
      <c r="A164" s="56">
        <v>1994</v>
      </c>
      <c r="B164" s="57"/>
      <c r="C164" s="58"/>
      <c r="D164" s="59" t="s">
        <v>931</v>
      </c>
      <c r="E164" s="60" t="s">
        <v>121</v>
      </c>
      <c r="F164" s="60" t="s">
        <v>939</v>
      </c>
      <c r="G164" s="42" t="s">
        <v>163</v>
      </c>
      <c r="H164" s="43" t="s">
        <v>166</v>
      </c>
      <c r="I164" s="61">
        <v>2</v>
      </c>
      <c r="J164" s="45" t="s">
        <v>951</v>
      </c>
      <c r="K164" s="46"/>
      <c r="L164" s="47"/>
      <c r="M164" s="36"/>
      <c r="N164" s="41">
        <f t="shared" si="17"/>
        <v>1</v>
      </c>
      <c r="O164" s="37">
        <f t="shared" si="14"/>
        <v>1</v>
      </c>
      <c r="P164" s="38">
        <f t="shared" si="15"/>
        <v>1</v>
      </c>
      <c r="Q164" s="38">
        <f t="shared" si="16"/>
        <v>2</v>
      </c>
      <c r="R164" s="39">
        <f t="shared" si="18"/>
        <v>1</v>
      </c>
      <c r="S164" s="39">
        <f t="shared" si="19"/>
      </c>
      <c r="T164" s="39" t="s">
        <v>1603</v>
      </c>
      <c r="U164"/>
      <c r="V164" s="40">
        <f t="shared" si="20"/>
        <v>0</v>
      </c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ht="17.25" thickBot="1">
      <c r="A165" s="56">
        <v>1994</v>
      </c>
      <c r="B165" s="57"/>
      <c r="C165" s="58">
        <v>37648</v>
      </c>
      <c r="D165" s="59" t="s">
        <v>931</v>
      </c>
      <c r="E165" s="60" t="s">
        <v>122</v>
      </c>
      <c r="F165" s="60" t="s">
        <v>939</v>
      </c>
      <c r="G165" s="42" t="s">
        <v>563</v>
      </c>
      <c r="H165" s="42" t="s">
        <v>564</v>
      </c>
      <c r="I165" s="61">
        <v>1</v>
      </c>
      <c r="J165" s="45" t="s">
        <v>543</v>
      </c>
      <c r="K165" s="46"/>
      <c r="L165" s="47"/>
      <c r="M165" s="36"/>
      <c r="N165" s="41">
        <f t="shared" si="17"/>
        <v>1</v>
      </c>
      <c r="O165" s="37">
        <f t="shared" si="14"/>
        <v>1</v>
      </c>
      <c r="P165" s="38">
        <f t="shared" si="15"/>
        <v>1</v>
      </c>
      <c r="Q165" s="38">
        <f t="shared" si="16"/>
        <v>1</v>
      </c>
      <c r="R165" s="39">
        <f t="shared" si="18"/>
        <v>1</v>
      </c>
      <c r="S165" s="39">
        <f t="shared" si="19"/>
      </c>
      <c r="T165" s="39" t="s">
        <v>1603</v>
      </c>
      <c r="U165"/>
      <c r="V165" s="40">
        <f t="shared" si="20"/>
        <v>0</v>
      </c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ht="15" customHeight="1" thickBot="1">
      <c r="A166" s="56">
        <v>1994</v>
      </c>
      <c r="B166" s="57"/>
      <c r="C166" s="58">
        <v>37644</v>
      </c>
      <c r="D166" s="59" t="s">
        <v>931</v>
      </c>
      <c r="E166" s="60" t="s">
        <v>123</v>
      </c>
      <c r="F166" s="60" t="s">
        <v>939</v>
      </c>
      <c r="G166" s="42" t="s">
        <v>499</v>
      </c>
      <c r="H166" s="42" t="s">
        <v>500</v>
      </c>
      <c r="I166" s="61">
        <v>2</v>
      </c>
      <c r="J166" s="45" t="s">
        <v>951</v>
      </c>
      <c r="K166" s="46"/>
      <c r="L166" s="47"/>
      <c r="M166" s="36"/>
      <c r="N166" s="41">
        <f t="shared" si="17"/>
        <v>1</v>
      </c>
      <c r="O166" s="37">
        <f t="shared" si="14"/>
        <v>1</v>
      </c>
      <c r="P166" s="38">
        <f t="shared" si="15"/>
        <v>1</v>
      </c>
      <c r="Q166" s="38">
        <f t="shared" si="16"/>
        <v>2</v>
      </c>
      <c r="R166" s="39">
        <f t="shared" si="18"/>
        <v>1</v>
      </c>
      <c r="S166" s="39">
        <f t="shared" si="19"/>
      </c>
      <c r="T166" s="39" t="s">
        <v>1603</v>
      </c>
      <c r="U166"/>
      <c r="V166" s="40">
        <f t="shared" si="20"/>
        <v>0</v>
      </c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ht="15" customHeight="1" thickBot="1">
      <c r="A167" s="56">
        <v>1994</v>
      </c>
      <c r="B167" s="57"/>
      <c r="C167" s="58"/>
      <c r="D167" s="59" t="s">
        <v>931</v>
      </c>
      <c r="E167" s="60" t="s">
        <v>124</v>
      </c>
      <c r="F167" s="60" t="s">
        <v>939</v>
      </c>
      <c r="G167" s="42" t="s">
        <v>164</v>
      </c>
      <c r="H167" s="43" t="s">
        <v>165</v>
      </c>
      <c r="I167" s="61">
        <v>1</v>
      </c>
      <c r="J167" s="45" t="s">
        <v>951</v>
      </c>
      <c r="K167" s="46"/>
      <c r="L167" s="47"/>
      <c r="M167" s="36"/>
      <c r="N167" s="41">
        <f t="shared" si="17"/>
        <v>1</v>
      </c>
      <c r="O167" s="37">
        <f t="shared" si="14"/>
        <v>1</v>
      </c>
      <c r="P167" s="38">
        <f t="shared" si="15"/>
        <v>1</v>
      </c>
      <c r="Q167" s="38">
        <f t="shared" si="16"/>
        <v>1</v>
      </c>
      <c r="R167" s="39">
        <f t="shared" si="18"/>
        <v>1</v>
      </c>
      <c r="S167" s="39">
        <f t="shared" si="19"/>
      </c>
      <c r="T167" s="39" t="s">
        <v>1603</v>
      </c>
      <c r="U167"/>
      <c r="V167" s="40">
        <f t="shared" si="20"/>
        <v>0</v>
      </c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ht="15" customHeight="1" thickBot="1">
      <c r="A168" s="56">
        <v>1994</v>
      </c>
      <c r="B168" s="57"/>
      <c r="C168" s="58">
        <v>37657</v>
      </c>
      <c r="D168" s="59" t="s">
        <v>931</v>
      </c>
      <c r="E168" s="60" t="s">
        <v>1040</v>
      </c>
      <c r="F168" s="60" t="s">
        <v>939</v>
      </c>
      <c r="G168" s="42" t="s">
        <v>1041</v>
      </c>
      <c r="H168" s="42" t="s">
        <v>668</v>
      </c>
      <c r="I168" s="61">
        <v>2</v>
      </c>
      <c r="J168" s="45" t="s">
        <v>951</v>
      </c>
      <c r="K168" s="46"/>
      <c r="L168" s="47" t="s">
        <v>1042</v>
      </c>
      <c r="M168" s="36" t="s">
        <v>572</v>
      </c>
      <c r="N168" s="41">
        <f t="shared" si="17"/>
        <v>1</v>
      </c>
      <c r="O168" s="37">
        <f aca="true" t="shared" si="21" ref="O168:O231">IF(I168="-",0,(IF(E168=E169,(IF(F168=F169,(IF(D168=D169,(IF(G168=G169,0,1)),1)),1)),1)))</f>
        <v>1</v>
      </c>
      <c r="P168" s="38">
        <f aca="true" t="shared" si="22" ref="P168:P231">IF(N168+O168=2,1,0)</f>
        <v>1</v>
      </c>
      <c r="Q168" s="38">
        <f aca="true" t="shared" si="23" ref="Q168:Q231">IF(P168=1,I168,0)</f>
        <v>2</v>
      </c>
      <c r="R168" s="39">
        <f t="shared" si="18"/>
        <v>1</v>
      </c>
      <c r="S168" s="39">
        <f t="shared" si="19"/>
      </c>
      <c r="T168" s="39" t="s">
        <v>1603</v>
      </c>
      <c r="U168"/>
      <c r="V168" s="40">
        <f t="shared" si="20"/>
        <v>0</v>
      </c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ht="17.25" thickBot="1">
      <c r="A169" s="56">
        <v>1994</v>
      </c>
      <c r="B169" s="57"/>
      <c r="C169" s="58"/>
      <c r="D169" s="59" t="s">
        <v>931</v>
      </c>
      <c r="E169" s="60" t="s">
        <v>125</v>
      </c>
      <c r="F169" s="60" t="s">
        <v>939</v>
      </c>
      <c r="G169" s="42" t="s">
        <v>1140</v>
      </c>
      <c r="H169" s="43" t="s">
        <v>672</v>
      </c>
      <c r="I169" s="61">
        <v>2</v>
      </c>
      <c r="J169" s="45" t="s">
        <v>951</v>
      </c>
      <c r="K169" s="46"/>
      <c r="L169" s="47" t="s">
        <v>1042</v>
      </c>
      <c r="M169" s="36"/>
      <c r="N169" s="41">
        <f t="shared" si="17"/>
        <v>1</v>
      </c>
      <c r="O169" s="37">
        <f t="shared" si="21"/>
        <v>1</v>
      </c>
      <c r="P169" s="38">
        <f t="shared" si="22"/>
        <v>1</v>
      </c>
      <c r="Q169" s="38">
        <f t="shared" si="23"/>
        <v>2</v>
      </c>
      <c r="R169" s="39">
        <f t="shared" si="18"/>
        <v>1</v>
      </c>
      <c r="S169" s="39">
        <f t="shared" si="19"/>
      </c>
      <c r="T169" s="39" t="s">
        <v>1603</v>
      </c>
      <c r="U169"/>
      <c r="V169" s="40">
        <f t="shared" si="20"/>
        <v>0</v>
      </c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ht="17.25" thickBot="1">
      <c r="A170" s="56">
        <v>1994</v>
      </c>
      <c r="B170" s="57" t="s">
        <v>1244</v>
      </c>
      <c r="C170" s="58">
        <v>37553</v>
      </c>
      <c r="D170" s="59" t="s">
        <v>931</v>
      </c>
      <c r="E170" s="60" t="s">
        <v>126</v>
      </c>
      <c r="F170" s="60" t="s">
        <v>939</v>
      </c>
      <c r="G170" s="42" t="s">
        <v>503</v>
      </c>
      <c r="H170" s="42" t="s">
        <v>484</v>
      </c>
      <c r="I170" s="61">
        <v>2</v>
      </c>
      <c r="J170" s="45" t="s">
        <v>951</v>
      </c>
      <c r="K170" s="46" t="s">
        <v>897</v>
      </c>
      <c r="L170" s="47"/>
      <c r="M170" s="36"/>
      <c r="N170" s="41">
        <f t="shared" si="17"/>
        <v>1</v>
      </c>
      <c r="O170" s="37">
        <f t="shared" si="21"/>
        <v>1</v>
      </c>
      <c r="P170" s="38">
        <f t="shared" si="22"/>
        <v>1</v>
      </c>
      <c r="Q170" s="38">
        <f t="shared" si="23"/>
        <v>2</v>
      </c>
      <c r="R170" s="39">
        <f t="shared" si="18"/>
        <v>1</v>
      </c>
      <c r="S170" s="39">
        <f t="shared" si="19"/>
      </c>
      <c r="T170" s="39" t="s">
        <v>1603</v>
      </c>
      <c r="U170"/>
      <c r="V170" s="40">
        <f t="shared" si="20"/>
        <v>0</v>
      </c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ht="17.25" thickBot="1">
      <c r="A171" s="56">
        <v>1994</v>
      </c>
      <c r="B171" s="57"/>
      <c r="C171" s="58"/>
      <c r="D171" s="59" t="s">
        <v>931</v>
      </c>
      <c r="E171" s="60" t="s">
        <v>127</v>
      </c>
      <c r="F171" s="60" t="s">
        <v>939</v>
      </c>
      <c r="G171" s="42" t="s">
        <v>167</v>
      </c>
      <c r="H171" s="43" t="s">
        <v>147</v>
      </c>
      <c r="I171" s="61">
        <v>2</v>
      </c>
      <c r="J171" s="45" t="s">
        <v>951</v>
      </c>
      <c r="K171" s="46"/>
      <c r="L171" s="47"/>
      <c r="M171" s="36"/>
      <c r="N171" s="41">
        <f t="shared" si="17"/>
        <v>1</v>
      </c>
      <c r="O171" s="37">
        <f t="shared" si="21"/>
        <v>1</v>
      </c>
      <c r="P171" s="38">
        <f t="shared" si="22"/>
        <v>1</v>
      </c>
      <c r="Q171" s="38">
        <f t="shared" si="23"/>
        <v>2</v>
      </c>
      <c r="R171" s="39">
        <f t="shared" si="18"/>
        <v>1</v>
      </c>
      <c r="S171" s="39">
        <f t="shared" si="19"/>
      </c>
      <c r="T171" s="39" t="s">
        <v>1603</v>
      </c>
      <c r="U171"/>
      <c r="V171" s="40">
        <f t="shared" si="20"/>
        <v>0</v>
      </c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ht="17.25" thickBot="1">
      <c r="A172" s="56">
        <v>1994</v>
      </c>
      <c r="B172" s="57"/>
      <c r="C172" s="58"/>
      <c r="D172" s="59" t="s">
        <v>931</v>
      </c>
      <c r="E172" s="60" t="s">
        <v>128</v>
      </c>
      <c r="F172" s="60" t="s">
        <v>939</v>
      </c>
      <c r="G172" s="42" t="s">
        <v>168</v>
      </c>
      <c r="H172" s="43" t="s">
        <v>482</v>
      </c>
      <c r="I172" s="61">
        <v>2</v>
      </c>
      <c r="J172" s="45" t="s">
        <v>951</v>
      </c>
      <c r="K172" s="46"/>
      <c r="L172" s="47" t="s">
        <v>0</v>
      </c>
      <c r="M172" s="36"/>
      <c r="N172" s="41">
        <f t="shared" si="17"/>
        <v>1</v>
      </c>
      <c r="O172" s="37">
        <f t="shared" si="21"/>
        <v>1</v>
      </c>
      <c r="P172" s="38">
        <f t="shared" si="22"/>
        <v>1</v>
      </c>
      <c r="Q172" s="38">
        <f t="shared" si="23"/>
        <v>2</v>
      </c>
      <c r="R172" s="39">
        <f t="shared" si="18"/>
        <v>1</v>
      </c>
      <c r="S172" s="39">
        <f t="shared" si="19"/>
      </c>
      <c r="T172" s="39" t="s">
        <v>1603</v>
      </c>
      <c r="U172"/>
      <c r="V172" s="40">
        <f t="shared" si="20"/>
        <v>0</v>
      </c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ht="17.25" thickBot="1">
      <c r="A173" s="56">
        <v>1994</v>
      </c>
      <c r="B173" s="57"/>
      <c r="C173" s="58"/>
      <c r="D173" s="59" t="s">
        <v>931</v>
      </c>
      <c r="E173" s="60" t="s">
        <v>129</v>
      </c>
      <c r="F173" s="60" t="s">
        <v>939</v>
      </c>
      <c r="G173" s="42" t="s">
        <v>169</v>
      </c>
      <c r="H173" s="43" t="s">
        <v>170</v>
      </c>
      <c r="I173" s="61">
        <v>2</v>
      </c>
      <c r="J173" s="45" t="s">
        <v>951</v>
      </c>
      <c r="K173" s="46"/>
      <c r="L173" s="47"/>
      <c r="M173" s="36"/>
      <c r="N173" s="41">
        <f t="shared" si="17"/>
        <v>1</v>
      </c>
      <c r="O173" s="37">
        <f t="shared" si="21"/>
        <v>1</v>
      </c>
      <c r="P173" s="38">
        <f t="shared" si="22"/>
        <v>1</v>
      </c>
      <c r="Q173" s="38">
        <f t="shared" si="23"/>
        <v>2</v>
      </c>
      <c r="R173" s="39">
        <f t="shared" si="18"/>
        <v>1</v>
      </c>
      <c r="S173" s="39">
        <f t="shared" si="19"/>
      </c>
      <c r="T173" s="39" t="s">
        <v>1603</v>
      </c>
      <c r="U173"/>
      <c r="V173" s="40">
        <f t="shared" si="20"/>
        <v>0</v>
      </c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ht="17.25" thickBot="1">
      <c r="A174" s="56">
        <v>1994</v>
      </c>
      <c r="B174" s="57"/>
      <c r="C174" s="58"/>
      <c r="D174" s="59" t="s">
        <v>931</v>
      </c>
      <c r="E174" s="60" t="s">
        <v>1098</v>
      </c>
      <c r="F174" s="60" t="s">
        <v>939</v>
      </c>
      <c r="G174" s="42" t="s">
        <v>492</v>
      </c>
      <c r="H174" s="42" t="s">
        <v>493</v>
      </c>
      <c r="I174" s="61">
        <v>2</v>
      </c>
      <c r="J174" s="45" t="s">
        <v>951</v>
      </c>
      <c r="K174" s="46"/>
      <c r="L174" s="47"/>
      <c r="M174" s="36"/>
      <c r="N174" s="41">
        <f t="shared" si="17"/>
        <v>1</v>
      </c>
      <c r="O174" s="37">
        <f t="shared" si="21"/>
        <v>1</v>
      </c>
      <c r="P174" s="38">
        <f t="shared" si="22"/>
        <v>1</v>
      </c>
      <c r="Q174" s="38">
        <f t="shared" si="23"/>
        <v>2</v>
      </c>
      <c r="R174" s="39">
        <f t="shared" si="18"/>
        <v>1</v>
      </c>
      <c r="S174" s="39">
        <f t="shared" si="19"/>
      </c>
      <c r="T174" s="39" t="s">
        <v>1603</v>
      </c>
      <c r="U174"/>
      <c r="V174" s="40">
        <f t="shared" si="20"/>
        <v>0</v>
      </c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ht="17.25" thickBot="1">
      <c r="A175" s="56">
        <v>1994</v>
      </c>
      <c r="B175" s="57"/>
      <c r="C175" s="58"/>
      <c r="D175" s="59" t="s">
        <v>931</v>
      </c>
      <c r="E175" s="60" t="s">
        <v>135</v>
      </c>
      <c r="F175" s="60" t="s">
        <v>939</v>
      </c>
      <c r="G175" s="42" t="s">
        <v>171</v>
      </c>
      <c r="H175" s="43" t="s">
        <v>172</v>
      </c>
      <c r="I175" s="61">
        <v>1</v>
      </c>
      <c r="J175" s="45" t="s">
        <v>951</v>
      </c>
      <c r="K175" s="46" t="s">
        <v>1260</v>
      </c>
      <c r="L175" s="47"/>
      <c r="M175" s="36"/>
      <c r="N175" s="41">
        <f t="shared" si="17"/>
        <v>1</v>
      </c>
      <c r="O175" s="37">
        <f t="shared" si="21"/>
        <v>1</v>
      </c>
      <c r="P175" s="38">
        <f t="shared" si="22"/>
        <v>1</v>
      </c>
      <c r="Q175" s="38">
        <f t="shared" si="23"/>
        <v>1</v>
      </c>
      <c r="R175" s="39">
        <f t="shared" si="18"/>
        <v>1</v>
      </c>
      <c r="S175" s="39">
        <f t="shared" si="19"/>
      </c>
      <c r="T175" s="39" t="s">
        <v>1603</v>
      </c>
      <c r="U175"/>
      <c r="V175" s="40">
        <f t="shared" si="20"/>
        <v>0</v>
      </c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ht="15" customHeight="1" thickBot="1">
      <c r="A176" s="56">
        <v>1994</v>
      </c>
      <c r="B176" s="57"/>
      <c r="C176" s="58"/>
      <c r="D176" s="59" t="s">
        <v>931</v>
      </c>
      <c r="E176" s="60" t="s">
        <v>136</v>
      </c>
      <c r="F176" s="60" t="s">
        <v>939</v>
      </c>
      <c r="G176" s="42" t="s">
        <v>173</v>
      </c>
      <c r="H176" s="43" t="s">
        <v>174</v>
      </c>
      <c r="I176" s="61">
        <v>2</v>
      </c>
      <c r="J176" s="45" t="s">
        <v>951</v>
      </c>
      <c r="K176" s="46"/>
      <c r="L176" s="47"/>
      <c r="M176" s="36"/>
      <c r="N176" s="41">
        <f t="shared" si="17"/>
        <v>1</v>
      </c>
      <c r="O176" s="37">
        <f t="shared" si="21"/>
        <v>1</v>
      </c>
      <c r="P176" s="38">
        <f t="shared" si="22"/>
        <v>1</v>
      </c>
      <c r="Q176" s="38">
        <f t="shared" si="23"/>
        <v>2</v>
      </c>
      <c r="R176" s="39">
        <f t="shared" si="18"/>
        <v>1</v>
      </c>
      <c r="S176" s="39">
        <f t="shared" si="19"/>
      </c>
      <c r="T176" s="39" t="s">
        <v>1603</v>
      </c>
      <c r="U176"/>
      <c r="V176" s="40">
        <f t="shared" si="20"/>
        <v>0</v>
      </c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ht="17.25" thickBot="1">
      <c r="A177" s="56">
        <v>1994</v>
      </c>
      <c r="B177" s="57"/>
      <c r="C177" s="58">
        <v>37644</v>
      </c>
      <c r="D177" s="59" t="s">
        <v>931</v>
      </c>
      <c r="E177" s="60" t="s">
        <v>137</v>
      </c>
      <c r="F177" s="60" t="s">
        <v>939</v>
      </c>
      <c r="G177" s="42" t="s">
        <v>523</v>
      </c>
      <c r="H177" s="42" t="s">
        <v>524</v>
      </c>
      <c r="I177" s="61">
        <v>2</v>
      </c>
      <c r="J177" s="45" t="s">
        <v>951</v>
      </c>
      <c r="K177" s="46"/>
      <c r="L177" s="47"/>
      <c r="M177" s="36"/>
      <c r="N177" s="41">
        <f t="shared" si="17"/>
        <v>1</v>
      </c>
      <c r="O177" s="37">
        <f t="shared" si="21"/>
        <v>1</v>
      </c>
      <c r="P177" s="38">
        <f t="shared" si="22"/>
        <v>1</v>
      </c>
      <c r="Q177" s="38">
        <f t="shared" si="23"/>
        <v>2</v>
      </c>
      <c r="R177" s="39">
        <f t="shared" si="18"/>
        <v>1</v>
      </c>
      <c r="S177" s="39">
        <f t="shared" si="19"/>
      </c>
      <c r="T177" s="39" t="s">
        <v>1603</v>
      </c>
      <c r="U177"/>
      <c r="V177" s="40">
        <f t="shared" si="20"/>
        <v>0</v>
      </c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ht="17.25" thickBot="1">
      <c r="A178" s="56">
        <v>1994</v>
      </c>
      <c r="B178" s="57"/>
      <c r="C178" s="58">
        <v>37657</v>
      </c>
      <c r="D178" s="59" t="s">
        <v>931</v>
      </c>
      <c r="E178" s="60" t="s">
        <v>1043</v>
      </c>
      <c r="F178" s="60" t="s">
        <v>939</v>
      </c>
      <c r="G178" s="42" t="s">
        <v>219</v>
      </c>
      <c r="H178" s="42" t="s">
        <v>220</v>
      </c>
      <c r="I178" s="61">
        <v>2</v>
      </c>
      <c r="J178" s="45" t="s">
        <v>543</v>
      </c>
      <c r="K178" s="46"/>
      <c r="L178" s="47"/>
      <c r="M178" s="36" t="s">
        <v>134</v>
      </c>
      <c r="N178" s="41">
        <f t="shared" si="17"/>
        <v>1</v>
      </c>
      <c r="O178" s="37">
        <f t="shared" si="21"/>
        <v>1</v>
      </c>
      <c r="P178" s="38">
        <f t="shared" si="22"/>
        <v>1</v>
      </c>
      <c r="Q178" s="38">
        <f t="shared" si="23"/>
        <v>2</v>
      </c>
      <c r="R178" s="39">
        <f t="shared" si="18"/>
        <v>1</v>
      </c>
      <c r="S178" s="39">
        <f t="shared" si="19"/>
      </c>
      <c r="T178" s="39" t="s">
        <v>1603</v>
      </c>
      <c r="U178"/>
      <c r="V178" s="40">
        <f t="shared" si="20"/>
        <v>0</v>
      </c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1:39" ht="15" customHeight="1" thickBot="1">
      <c r="A179" s="56">
        <v>1994</v>
      </c>
      <c r="B179" s="57"/>
      <c r="C179" s="58">
        <v>37658</v>
      </c>
      <c r="D179" s="59" t="s">
        <v>931</v>
      </c>
      <c r="E179" s="60" t="s">
        <v>1044</v>
      </c>
      <c r="F179" s="60" t="s">
        <v>939</v>
      </c>
      <c r="G179" s="42" t="s">
        <v>1045</v>
      </c>
      <c r="H179" s="42" t="s">
        <v>253</v>
      </c>
      <c r="I179" s="62">
        <v>2</v>
      </c>
      <c r="J179" s="45" t="s">
        <v>951</v>
      </c>
      <c r="K179" s="46"/>
      <c r="L179" s="47"/>
      <c r="M179" s="36" t="s">
        <v>572</v>
      </c>
      <c r="N179" s="41">
        <f t="shared" si="17"/>
        <v>1</v>
      </c>
      <c r="O179" s="37">
        <f t="shared" si="21"/>
        <v>1</v>
      </c>
      <c r="P179" s="38">
        <f t="shared" si="22"/>
        <v>1</v>
      </c>
      <c r="Q179" s="38">
        <f t="shared" si="23"/>
        <v>2</v>
      </c>
      <c r="R179" s="39">
        <f t="shared" si="18"/>
        <v>1</v>
      </c>
      <c r="S179" s="39">
        <f t="shared" si="19"/>
      </c>
      <c r="T179" s="39" t="s">
        <v>1603</v>
      </c>
      <c r="U179"/>
      <c r="V179" s="40">
        <f t="shared" si="20"/>
        <v>0</v>
      </c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ht="15" customHeight="1" thickBot="1">
      <c r="A180" s="56">
        <v>1994</v>
      </c>
      <c r="B180" s="57"/>
      <c r="C180" s="58">
        <v>37643</v>
      </c>
      <c r="D180" s="59" t="s">
        <v>931</v>
      </c>
      <c r="E180" s="60" t="s">
        <v>138</v>
      </c>
      <c r="F180" s="60" t="s">
        <v>939</v>
      </c>
      <c r="G180" s="42" t="s">
        <v>78</v>
      </c>
      <c r="H180" s="42" t="s">
        <v>79</v>
      </c>
      <c r="I180" s="61">
        <v>2</v>
      </c>
      <c r="J180" s="45" t="s">
        <v>951</v>
      </c>
      <c r="K180" s="46" t="s">
        <v>80</v>
      </c>
      <c r="L180" s="47"/>
      <c r="M180" s="36"/>
      <c r="N180" s="41">
        <f t="shared" si="17"/>
        <v>1</v>
      </c>
      <c r="O180" s="37">
        <f t="shared" si="21"/>
        <v>1</v>
      </c>
      <c r="P180" s="38">
        <f t="shared" si="22"/>
        <v>1</v>
      </c>
      <c r="Q180" s="38">
        <f t="shared" si="23"/>
        <v>2</v>
      </c>
      <c r="R180" s="39">
        <f t="shared" si="18"/>
        <v>1</v>
      </c>
      <c r="S180" s="39">
        <f t="shared" si="19"/>
      </c>
      <c r="T180" s="39" t="s">
        <v>1603</v>
      </c>
      <c r="U180"/>
      <c r="V180" s="40">
        <f t="shared" si="20"/>
        <v>0</v>
      </c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ht="17.25" thickBot="1">
      <c r="A181" s="56">
        <v>1994</v>
      </c>
      <c r="B181" s="57"/>
      <c r="C181" s="58"/>
      <c r="D181" s="59" t="s">
        <v>931</v>
      </c>
      <c r="E181" s="60" t="s">
        <v>139</v>
      </c>
      <c r="F181" s="60" t="s">
        <v>939</v>
      </c>
      <c r="G181" s="42" t="s">
        <v>499</v>
      </c>
      <c r="H181" s="43" t="s">
        <v>500</v>
      </c>
      <c r="I181" s="61">
        <v>2</v>
      </c>
      <c r="J181" s="45" t="s">
        <v>951</v>
      </c>
      <c r="K181" s="46"/>
      <c r="L181" s="47" t="s">
        <v>1094</v>
      </c>
      <c r="M181" s="36"/>
      <c r="N181" s="41">
        <f t="shared" si="17"/>
        <v>1</v>
      </c>
      <c r="O181" s="37">
        <f t="shared" si="21"/>
        <v>1</v>
      </c>
      <c r="P181" s="38">
        <f t="shared" si="22"/>
        <v>1</v>
      </c>
      <c r="Q181" s="38">
        <f t="shared" si="23"/>
        <v>2</v>
      </c>
      <c r="R181" s="39">
        <f t="shared" si="18"/>
        <v>1</v>
      </c>
      <c r="S181" s="39">
        <f t="shared" si="19"/>
      </c>
      <c r="T181" s="39" t="s">
        <v>1603</v>
      </c>
      <c r="U181"/>
      <c r="V181" s="40">
        <f t="shared" si="20"/>
        <v>0</v>
      </c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1:39" ht="17.25" thickBot="1">
      <c r="A182" s="56">
        <v>1994</v>
      </c>
      <c r="B182" s="57"/>
      <c r="C182" s="58">
        <v>37648</v>
      </c>
      <c r="D182" s="59" t="s">
        <v>931</v>
      </c>
      <c r="E182" s="60" t="s">
        <v>140</v>
      </c>
      <c r="F182" s="60" t="s">
        <v>939</v>
      </c>
      <c r="G182" s="42" t="s">
        <v>583</v>
      </c>
      <c r="H182" s="43" t="s">
        <v>436</v>
      </c>
      <c r="I182" s="61">
        <v>2</v>
      </c>
      <c r="J182" s="45" t="s">
        <v>532</v>
      </c>
      <c r="K182" s="46"/>
      <c r="L182" s="47" t="s">
        <v>561</v>
      </c>
      <c r="M182" s="36"/>
      <c r="N182" s="41">
        <f t="shared" si="17"/>
        <v>1</v>
      </c>
      <c r="O182" s="37">
        <f t="shared" si="21"/>
        <v>1</v>
      </c>
      <c r="P182" s="38">
        <f t="shared" si="22"/>
        <v>1</v>
      </c>
      <c r="Q182" s="38">
        <f t="shared" si="23"/>
        <v>2</v>
      </c>
      <c r="R182" s="39">
        <f t="shared" si="18"/>
        <v>1</v>
      </c>
      <c r="S182" s="39">
        <f t="shared" si="19"/>
      </c>
      <c r="T182" s="39" t="s">
        <v>1603</v>
      </c>
      <c r="U182"/>
      <c r="V182" s="40">
        <f t="shared" si="20"/>
        <v>0</v>
      </c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1:39" ht="15" customHeight="1" thickBot="1">
      <c r="A183" s="56">
        <v>1994</v>
      </c>
      <c r="B183" s="57"/>
      <c r="C183" s="58"/>
      <c r="D183" s="59" t="s">
        <v>931</v>
      </c>
      <c r="E183" s="60" t="s">
        <v>140</v>
      </c>
      <c r="F183" s="60" t="s">
        <v>939</v>
      </c>
      <c r="G183" s="42" t="s">
        <v>499</v>
      </c>
      <c r="H183" s="42" t="s">
        <v>500</v>
      </c>
      <c r="I183" s="61">
        <v>2</v>
      </c>
      <c r="J183" s="45" t="s">
        <v>951</v>
      </c>
      <c r="K183" s="46"/>
      <c r="L183" s="47"/>
      <c r="M183" s="36"/>
      <c r="N183" s="41">
        <f t="shared" si="17"/>
        <v>1</v>
      </c>
      <c r="O183" s="37">
        <f t="shared" si="21"/>
        <v>1</v>
      </c>
      <c r="P183" s="38">
        <f t="shared" si="22"/>
        <v>1</v>
      </c>
      <c r="Q183" s="38">
        <f t="shared" si="23"/>
        <v>2</v>
      </c>
      <c r="R183" s="39">
        <f t="shared" si="18"/>
        <v>1</v>
      </c>
      <c r="S183" s="39">
        <f t="shared" si="19"/>
      </c>
      <c r="T183" s="39" t="s">
        <v>1603</v>
      </c>
      <c r="U183"/>
      <c r="V183" s="40">
        <f t="shared" si="20"/>
        <v>0</v>
      </c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ht="17.25" thickBot="1">
      <c r="A184" s="56">
        <v>1994</v>
      </c>
      <c r="B184" s="57"/>
      <c r="C184" s="58"/>
      <c r="D184" s="59" t="s">
        <v>931</v>
      </c>
      <c r="E184" s="60" t="s">
        <v>141</v>
      </c>
      <c r="F184" s="60" t="s">
        <v>939</v>
      </c>
      <c r="G184" s="42" t="s">
        <v>501</v>
      </c>
      <c r="H184" s="43" t="s">
        <v>502</v>
      </c>
      <c r="I184" s="61">
        <v>2</v>
      </c>
      <c r="J184" s="45" t="s">
        <v>951</v>
      </c>
      <c r="K184" s="46" t="s">
        <v>391</v>
      </c>
      <c r="L184" s="47" t="s">
        <v>978</v>
      </c>
      <c r="M184" s="36" t="s">
        <v>1029</v>
      </c>
      <c r="N184" s="41">
        <f t="shared" si="17"/>
        <v>1</v>
      </c>
      <c r="O184" s="37">
        <f t="shared" si="21"/>
        <v>1</v>
      </c>
      <c r="P184" s="38">
        <f t="shared" si="22"/>
        <v>1</v>
      </c>
      <c r="Q184" s="38">
        <f t="shared" si="23"/>
        <v>2</v>
      </c>
      <c r="R184" s="39">
        <f t="shared" si="18"/>
        <v>1</v>
      </c>
      <c r="S184" s="39">
        <f t="shared" si="19"/>
      </c>
      <c r="T184" s="39" t="s">
        <v>1603</v>
      </c>
      <c r="U184"/>
      <c r="V184" s="40">
        <f t="shared" si="20"/>
        <v>0</v>
      </c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1:39" ht="17.25" thickBot="1">
      <c r="A185" s="56">
        <v>1994</v>
      </c>
      <c r="B185" s="57"/>
      <c r="C185" s="58"/>
      <c r="D185" s="59" t="s">
        <v>931</v>
      </c>
      <c r="E185" s="60" t="s">
        <v>142</v>
      </c>
      <c r="F185" s="60" t="s">
        <v>939</v>
      </c>
      <c r="G185" s="42" t="s">
        <v>175</v>
      </c>
      <c r="H185" s="43" t="s">
        <v>176</v>
      </c>
      <c r="I185" s="61">
        <v>1</v>
      </c>
      <c r="J185" s="45" t="s">
        <v>951</v>
      </c>
      <c r="K185" s="46"/>
      <c r="L185" s="47"/>
      <c r="M185" s="36"/>
      <c r="N185" s="41">
        <f t="shared" si="17"/>
        <v>1</v>
      </c>
      <c r="O185" s="37">
        <f t="shared" si="21"/>
        <v>1</v>
      </c>
      <c r="P185" s="38">
        <f t="shared" si="22"/>
        <v>1</v>
      </c>
      <c r="Q185" s="38">
        <f t="shared" si="23"/>
        <v>1</v>
      </c>
      <c r="R185" s="39">
        <f t="shared" si="18"/>
        <v>1</v>
      </c>
      <c r="S185" s="39">
        <f t="shared" si="19"/>
      </c>
      <c r="T185" s="39" t="s">
        <v>1603</v>
      </c>
      <c r="U185"/>
      <c r="V185" s="40">
        <f t="shared" si="20"/>
        <v>0</v>
      </c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1:39" ht="17.25" thickBot="1">
      <c r="A186" s="56">
        <v>1994</v>
      </c>
      <c r="B186" s="57"/>
      <c r="C186" s="58">
        <v>37646</v>
      </c>
      <c r="D186" s="59" t="s">
        <v>931</v>
      </c>
      <c r="E186" s="60" t="s">
        <v>143</v>
      </c>
      <c r="F186" s="60" t="s">
        <v>939</v>
      </c>
      <c r="G186" s="42" t="s">
        <v>968</v>
      </c>
      <c r="H186" s="42" t="s">
        <v>601</v>
      </c>
      <c r="I186" s="61">
        <v>1</v>
      </c>
      <c r="J186" s="45" t="s">
        <v>951</v>
      </c>
      <c r="K186" s="46"/>
      <c r="L186" s="47"/>
      <c r="M186" s="36"/>
      <c r="N186" s="41">
        <f t="shared" si="17"/>
        <v>1</v>
      </c>
      <c r="O186" s="37">
        <f t="shared" si="21"/>
        <v>1</v>
      </c>
      <c r="P186" s="38">
        <f t="shared" si="22"/>
        <v>1</v>
      </c>
      <c r="Q186" s="38">
        <f t="shared" si="23"/>
        <v>1</v>
      </c>
      <c r="R186" s="39">
        <f t="shared" si="18"/>
        <v>1</v>
      </c>
      <c r="S186" s="39">
        <f t="shared" si="19"/>
      </c>
      <c r="T186" s="39" t="s">
        <v>1603</v>
      </c>
      <c r="U186"/>
      <c r="V186" s="40">
        <f t="shared" si="20"/>
        <v>0</v>
      </c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ht="17.25" thickBot="1">
      <c r="A187" s="56">
        <v>1994</v>
      </c>
      <c r="B187" s="57"/>
      <c r="C187" s="58"/>
      <c r="D187" s="59" t="s">
        <v>931</v>
      </c>
      <c r="E187" s="60" t="s">
        <v>144</v>
      </c>
      <c r="F187" s="60" t="s">
        <v>939</v>
      </c>
      <c r="G187" s="42" t="s">
        <v>177</v>
      </c>
      <c r="H187" s="43" t="s">
        <v>508</v>
      </c>
      <c r="I187" s="61">
        <v>3</v>
      </c>
      <c r="J187" s="45" t="s">
        <v>951</v>
      </c>
      <c r="K187" s="46"/>
      <c r="L187" s="47"/>
      <c r="M187" s="36"/>
      <c r="N187" s="41">
        <f t="shared" si="17"/>
        <v>1</v>
      </c>
      <c r="O187" s="37">
        <f t="shared" si="21"/>
        <v>1</v>
      </c>
      <c r="P187" s="38">
        <f t="shared" si="22"/>
        <v>1</v>
      </c>
      <c r="Q187" s="38">
        <f t="shared" si="23"/>
        <v>3</v>
      </c>
      <c r="R187" s="39">
        <f t="shared" si="18"/>
        <v>1</v>
      </c>
      <c r="S187" s="39">
        <f t="shared" si="19"/>
      </c>
      <c r="T187" s="39" t="s">
        <v>1603</v>
      </c>
      <c r="U187"/>
      <c r="V187" s="40">
        <f t="shared" si="20"/>
        <v>0</v>
      </c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39" ht="17.25" thickBot="1">
      <c r="A188" s="56">
        <v>1994</v>
      </c>
      <c r="B188" s="57"/>
      <c r="C188" s="58">
        <v>37734</v>
      </c>
      <c r="D188" s="59" t="s">
        <v>931</v>
      </c>
      <c r="E188" s="60" t="s">
        <v>1261</v>
      </c>
      <c r="F188" s="60" t="s">
        <v>939</v>
      </c>
      <c r="G188" s="42" t="s">
        <v>1360</v>
      </c>
      <c r="H188" s="42" t="s">
        <v>457</v>
      </c>
      <c r="I188" s="61">
        <v>2</v>
      </c>
      <c r="J188" s="45" t="s">
        <v>951</v>
      </c>
      <c r="K188" s="46"/>
      <c r="L188" s="47" t="s">
        <v>1361</v>
      </c>
      <c r="M188" s="36" t="s">
        <v>572</v>
      </c>
      <c r="N188" s="41">
        <f t="shared" si="17"/>
        <v>1</v>
      </c>
      <c r="O188" s="37">
        <f t="shared" si="21"/>
        <v>1</v>
      </c>
      <c r="P188" s="38">
        <f t="shared" si="22"/>
        <v>1</v>
      </c>
      <c r="Q188" s="38">
        <f t="shared" si="23"/>
        <v>2</v>
      </c>
      <c r="R188" s="39">
        <f t="shared" si="18"/>
        <v>1</v>
      </c>
      <c r="S188" s="39">
        <f t="shared" si="19"/>
      </c>
      <c r="T188" s="39" t="s">
        <v>1603</v>
      </c>
      <c r="U188"/>
      <c r="V188" s="40">
        <f t="shared" si="20"/>
        <v>0</v>
      </c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1:39" ht="17.25" thickBot="1">
      <c r="A189" s="56">
        <v>1994</v>
      </c>
      <c r="B189" s="57"/>
      <c r="C189" s="58">
        <v>37650</v>
      </c>
      <c r="D189" s="59" t="s">
        <v>931</v>
      </c>
      <c r="E189" s="60" t="s">
        <v>1000</v>
      </c>
      <c r="F189" s="60" t="s">
        <v>939</v>
      </c>
      <c r="G189" s="42" t="s">
        <v>1001</v>
      </c>
      <c r="H189" s="42" t="s">
        <v>158</v>
      </c>
      <c r="I189" s="61">
        <v>2</v>
      </c>
      <c r="J189" s="45" t="s">
        <v>951</v>
      </c>
      <c r="K189" s="46" t="s">
        <v>1002</v>
      </c>
      <c r="L189" s="47"/>
      <c r="M189" s="36"/>
      <c r="N189" s="41">
        <f t="shared" si="17"/>
        <v>1</v>
      </c>
      <c r="O189" s="37">
        <f t="shared" si="21"/>
        <v>1</v>
      </c>
      <c r="P189" s="38">
        <f t="shared" si="22"/>
        <v>1</v>
      </c>
      <c r="Q189" s="38">
        <f t="shared" si="23"/>
        <v>2</v>
      </c>
      <c r="R189" s="39">
        <f t="shared" si="18"/>
        <v>1</v>
      </c>
      <c r="S189" s="39">
        <f t="shared" si="19"/>
      </c>
      <c r="T189" s="39" t="s">
        <v>1603</v>
      </c>
      <c r="U189"/>
      <c r="V189" s="40">
        <f t="shared" si="20"/>
        <v>0</v>
      </c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39" ht="17.25" thickBot="1">
      <c r="A190" s="56">
        <v>1994</v>
      </c>
      <c r="B190" s="57" t="s">
        <v>1096</v>
      </c>
      <c r="C190" s="58"/>
      <c r="D190" s="59" t="s">
        <v>931</v>
      </c>
      <c r="E190" s="60" t="s">
        <v>145</v>
      </c>
      <c r="F190" s="60" t="s">
        <v>939</v>
      </c>
      <c r="G190" s="42" t="s">
        <v>178</v>
      </c>
      <c r="H190" s="43" t="s">
        <v>672</v>
      </c>
      <c r="I190" s="61">
        <v>2</v>
      </c>
      <c r="J190" s="45" t="s">
        <v>951</v>
      </c>
      <c r="K190" s="46"/>
      <c r="L190" s="47"/>
      <c r="M190" s="36"/>
      <c r="N190" s="41">
        <f t="shared" si="17"/>
        <v>1</v>
      </c>
      <c r="O190" s="37">
        <f t="shared" si="21"/>
        <v>1</v>
      </c>
      <c r="P190" s="38">
        <f t="shared" si="22"/>
        <v>1</v>
      </c>
      <c r="Q190" s="38">
        <f t="shared" si="23"/>
        <v>2</v>
      </c>
      <c r="R190" s="39">
        <f t="shared" si="18"/>
        <v>1</v>
      </c>
      <c r="S190" s="39">
        <f t="shared" si="19"/>
      </c>
      <c r="T190" s="39" t="s">
        <v>1603</v>
      </c>
      <c r="U190"/>
      <c r="V190" s="40">
        <f t="shared" si="20"/>
        <v>0</v>
      </c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ht="17.25" thickBot="1">
      <c r="A191" s="56">
        <v>1995</v>
      </c>
      <c r="B191" s="57"/>
      <c r="C191" s="58">
        <v>37179</v>
      </c>
      <c r="D191" s="59" t="s">
        <v>931</v>
      </c>
      <c r="E191" s="60" t="s">
        <v>530</v>
      </c>
      <c r="F191" s="60" t="s">
        <v>939</v>
      </c>
      <c r="G191" s="42" t="s">
        <v>1262</v>
      </c>
      <c r="H191" s="43" t="s">
        <v>1262</v>
      </c>
      <c r="I191" s="61">
        <v>2</v>
      </c>
      <c r="J191" s="45" t="s">
        <v>532</v>
      </c>
      <c r="K191" s="46"/>
      <c r="L191" s="47" t="s">
        <v>531</v>
      </c>
      <c r="M191" s="36"/>
      <c r="N191" s="41">
        <f t="shared" si="17"/>
        <v>1</v>
      </c>
      <c r="O191" s="37">
        <f t="shared" si="21"/>
        <v>1</v>
      </c>
      <c r="P191" s="38">
        <f t="shared" si="22"/>
        <v>1</v>
      </c>
      <c r="Q191" s="38">
        <f t="shared" si="23"/>
        <v>2</v>
      </c>
      <c r="R191" s="39">
        <f t="shared" si="18"/>
        <v>1</v>
      </c>
      <c r="S191" s="39">
        <f t="shared" si="19"/>
      </c>
      <c r="T191" s="39" t="s">
        <v>1603</v>
      </c>
      <c r="U191"/>
      <c r="V191" s="40">
        <f t="shared" si="20"/>
        <v>0</v>
      </c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39" ht="17.25" thickBot="1">
      <c r="A192" s="56">
        <v>1995</v>
      </c>
      <c r="B192" s="57"/>
      <c r="C192" s="58"/>
      <c r="D192" s="59" t="s">
        <v>931</v>
      </c>
      <c r="E192" s="60" t="s">
        <v>146</v>
      </c>
      <c r="F192" s="60" t="s">
        <v>939</v>
      </c>
      <c r="G192" s="42" t="s">
        <v>179</v>
      </c>
      <c r="H192" s="43" t="s">
        <v>180</v>
      </c>
      <c r="I192" s="61">
        <v>1</v>
      </c>
      <c r="J192" s="45" t="s">
        <v>532</v>
      </c>
      <c r="K192" s="46" t="s">
        <v>387</v>
      </c>
      <c r="L192" s="47"/>
      <c r="M192" s="36"/>
      <c r="N192" s="41">
        <f t="shared" si="17"/>
        <v>1</v>
      </c>
      <c r="O192" s="37">
        <f t="shared" si="21"/>
        <v>1</v>
      </c>
      <c r="P192" s="38">
        <f t="shared" si="22"/>
        <v>1</v>
      </c>
      <c r="Q192" s="38">
        <f t="shared" si="23"/>
        <v>1</v>
      </c>
      <c r="R192" s="39">
        <f t="shared" si="18"/>
        <v>1</v>
      </c>
      <c r="S192" s="39">
        <f t="shared" si="19"/>
      </c>
      <c r="T192" s="39" t="s">
        <v>1603</v>
      </c>
      <c r="U192"/>
      <c r="V192" s="40">
        <f t="shared" si="20"/>
        <v>0</v>
      </c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1:39" ht="17.25" thickBot="1">
      <c r="A193" s="56">
        <v>1995</v>
      </c>
      <c r="B193" s="57"/>
      <c r="C193" s="58">
        <v>37655</v>
      </c>
      <c r="D193" s="59" t="s">
        <v>931</v>
      </c>
      <c r="E193" s="60" t="s">
        <v>1003</v>
      </c>
      <c r="F193" s="60" t="s">
        <v>939</v>
      </c>
      <c r="G193" s="42" t="s">
        <v>1004</v>
      </c>
      <c r="H193" s="42" t="s">
        <v>576</v>
      </c>
      <c r="I193" s="61">
        <v>2</v>
      </c>
      <c r="J193" s="45" t="s">
        <v>543</v>
      </c>
      <c r="K193" s="46"/>
      <c r="L193" s="47"/>
      <c r="M193" s="36"/>
      <c r="N193" s="41">
        <f t="shared" si="17"/>
        <v>1</v>
      </c>
      <c r="O193" s="37">
        <f t="shared" si="21"/>
        <v>1</v>
      </c>
      <c r="P193" s="38">
        <f t="shared" si="22"/>
        <v>1</v>
      </c>
      <c r="Q193" s="38">
        <f t="shared" si="23"/>
        <v>2</v>
      </c>
      <c r="R193" s="39">
        <f t="shared" si="18"/>
        <v>1</v>
      </c>
      <c r="S193" s="39">
        <f t="shared" si="19"/>
      </c>
      <c r="T193" s="39" t="s">
        <v>1603</v>
      </c>
      <c r="U193"/>
      <c r="V193" s="40">
        <f t="shared" si="20"/>
        <v>0</v>
      </c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1:39" ht="15" customHeight="1" thickBot="1">
      <c r="A194" s="56">
        <v>1995</v>
      </c>
      <c r="B194" s="57"/>
      <c r="C194" s="58"/>
      <c r="D194" s="59" t="s">
        <v>931</v>
      </c>
      <c r="E194" s="60" t="s">
        <v>291</v>
      </c>
      <c r="F194" s="60" t="s">
        <v>939</v>
      </c>
      <c r="G194" s="42" t="s">
        <v>181</v>
      </c>
      <c r="H194" s="43" t="s">
        <v>182</v>
      </c>
      <c r="I194" s="61">
        <v>2</v>
      </c>
      <c r="J194" s="45" t="s">
        <v>527</v>
      </c>
      <c r="K194" s="46" t="s">
        <v>395</v>
      </c>
      <c r="L194" s="47"/>
      <c r="M194" s="36" t="s">
        <v>1029</v>
      </c>
      <c r="N194" s="41">
        <f t="shared" si="17"/>
        <v>1</v>
      </c>
      <c r="O194" s="37">
        <f t="shared" si="21"/>
        <v>1</v>
      </c>
      <c r="P194" s="38">
        <f t="shared" si="22"/>
        <v>1</v>
      </c>
      <c r="Q194" s="38">
        <f t="shared" si="23"/>
        <v>2</v>
      </c>
      <c r="R194" s="39">
        <f t="shared" si="18"/>
        <v>1</v>
      </c>
      <c r="S194" s="39">
        <f t="shared" si="19"/>
      </c>
      <c r="T194" s="39" t="s">
        <v>1603</v>
      </c>
      <c r="U194"/>
      <c r="V194" s="40">
        <f t="shared" si="20"/>
        <v>0</v>
      </c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1:39" ht="17.25" thickBot="1">
      <c r="A195" s="56">
        <v>1995</v>
      </c>
      <c r="B195" s="57"/>
      <c r="C195" s="58"/>
      <c r="D195" s="59" t="s">
        <v>931</v>
      </c>
      <c r="E195" s="60" t="s">
        <v>292</v>
      </c>
      <c r="F195" s="60" t="s">
        <v>939</v>
      </c>
      <c r="G195" s="42" t="s">
        <v>181</v>
      </c>
      <c r="H195" s="43" t="s">
        <v>182</v>
      </c>
      <c r="I195" s="61">
        <v>1</v>
      </c>
      <c r="J195" s="45" t="s">
        <v>527</v>
      </c>
      <c r="K195" s="46"/>
      <c r="L195" s="47"/>
      <c r="M195" s="36"/>
      <c r="N195" s="41">
        <f t="shared" si="17"/>
        <v>1</v>
      </c>
      <c r="O195" s="37">
        <f t="shared" si="21"/>
        <v>1</v>
      </c>
      <c r="P195" s="38">
        <f t="shared" si="22"/>
        <v>1</v>
      </c>
      <c r="Q195" s="38">
        <f t="shared" si="23"/>
        <v>1</v>
      </c>
      <c r="R195" s="39">
        <f t="shared" si="18"/>
        <v>1</v>
      </c>
      <c r="S195" s="39">
        <f t="shared" si="19"/>
      </c>
      <c r="T195" s="39" t="s">
        <v>1603</v>
      </c>
      <c r="U195"/>
      <c r="V195" s="40">
        <f t="shared" si="20"/>
        <v>0</v>
      </c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ht="17.25" thickBot="1">
      <c r="A196" s="56">
        <v>1995</v>
      </c>
      <c r="B196" s="57"/>
      <c r="C196" s="58">
        <v>37447</v>
      </c>
      <c r="D196" s="59" t="s">
        <v>931</v>
      </c>
      <c r="E196" s="60" t="s">
        <v>293</v>
      </c>
      <c r="F196" s="60" t="s">
        <v>939</v>
      </c>
      <c r="G196" s="42" t="s">
        <v>183</v>
      </c>
      <c r="H196" s="43" t="s">
        <v>672</v>
      </c>
      <c r="I196" s="61">
        <v>2</v>
      </c>
      <c r="J196" s="45" t="s">
        <v>543</v>
      </c>
      <c r="K196" s="46" t="s">
        <v>386</v>
      </c>
      <c r="L196" s="47"/>
      <c r="M196" s="36" t="s">
        <v>570</v>
      </c>
      <c r="N196" s="41">
        <f t="shared" si="17"/>
        <v>1</v>
      </c>
      <c r="O196" s="37">
        <f t="shared" si="21"/>
        <v>1</v>
      </c>
      <c r="P196" s="38">
        <f t="shared" si="22"/>
        <v>1</v>
      </c>
      <c r="Q196" s="38">
        <f t="shared" si="23"/>
        <v>2</v>
      </c>
      <c r="R196" s="39">
        <f t="shared" si="18"/>
        <v>1</v>
      </c>
      <c r="S196" s="39">
        <f t="shared" si="19"/>
      </c>
      <c r="T196" s="39" t="s">
        <v>1603</v>
      </c>
      <c r="U196"/>
      <c r="V196" s="40">
        <f t="shared" si="20"/>
        <v>0</v>
      </c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1:39" ht="17.25" thickBot="1">
      <c r="A197" s="56">
        <v>1995</v>
      </c>
      <c r="B197" s="57"/>
      <c r="C197" s="58">
        <v>37699</v>
      </c>
      <c r="D197" s="59" t="s">
        <v>931</v>
      </c>
      <c r="E197" s="60" t="s">
        <v>1263</v>
      </c>
      <c r="F197" s="60" t="s">
        <v>939</v>
      </c>
      <c r="G197" s="42" t="s">
        <v>183</v>
      </c>
      <c r="H197" s="43" t="s">
        <v>672</v>
      </c>
      <c r="I197" s="61">
        <v>2</v>
      </c>
      <c r="J197" s="45" t="s">
        <v>543</v>
      </c>
      <c r="K197" s="46" t="s">
        <v>386</v>
      </c>
      <c r="L197" s="47"/>
      <c r="M197" s="36" t="s">
        <v>570</v>
      </c>
      <c r="N197" s="41">
        <f t="shared" si="17"/>
        <v>1</v>
      </c>
      <c r="O197" s="37">
        <f t="shared" si="21"/>
        <v>1</v>
      </c>
      <c r="P197" s="38">
        <f t="shared" si="22"/>
        <v>1</v>
      </c>
      <c r="Q197" s="38">
        <f t="shared" si="23"/>
        <v>2</v>
      </c>
      <c r="R197" s="39">
        <f t="shared" si="18"/>
        <v>1</v>
      </c>
      <c r="S197" s="39">
        <f t="shared" si="19"/>
      </c>
      <c r="T197" s="39" t="s">
        <v>1603</v>
      </c>
      <c r="U197"/>
      <c r="V197" s="40">
        <f t="shared" si="20"/>
        <v>0</v>
      </c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1:39" ht="15" customHeight="1" thickBot="1">
      <c r="A198" s="56">
        <v>1995</v>
      </c>
      <c r="B198" s="57"/>
      <c r="C198" s="58">
        <v>36064</v>
      </c>
      <c r="D198" s="59" t="s">
        <v>931</v>
      </c>
      <c r="E198" s="60" t="s">
        <v>1264</v>
      </c>
      <c r="F198" s="60" t="s">
        <v>939</v>
      </c>
      <c r="G198" s="42" t="s">
        <v>1265</v>
      </c>
      <c r="H198" s="42" t="s">
        <v>251</v>
      </c>
      <c r="I198" s="61">
        <v>1</v>
      </c>
      <c r="J198" s="45" t="s">
        <v>951</v>
      </c>
      <c r="K198" s="46" t="s">
        <v>395</v>
      </c>
      <c r="L198" s="47" t="s">
        <v>1266</v>
      </c>
      <c r="M198" s="36" t="s">
        <v>572</v>
      </c>
      <c r="N198" s="41">
        <f t="shared" si="17"/>
        <v>1</v>
      </c>
      <c r="O198" s="37">
        <f t="shared" si="21"/>
        <v>1</v>
      </c>
      <c r="P198" s="38">
        <f t="shared" si="22"/>
        <v>1</v>
      </c>
      <c r="Q198" s="38">
        <f t="shared" si="23"/>
        <v>1</v>
      </c>
      <c r="R198" s="39">
        <f t="shared" si="18"/>
        <v>1</v>
      </c>
      <c r="S198" s="39">
        <f t="shared" si="19"/>
      </c>
      <c r="T198" s="39" t="s">
        <v>1603</v>
      </c>
      <c r="U198"/>
      <c r="V198" s="40">
        <f t="shared" si="20"/>
        <v>0</v>
      </c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ht="15" customHeight="1" thickBot="1">
      <c r="A199" s="56">
        <v>1995</v>
      </c>
      <c r="B199" s="57"/>
      <c r="C199" s="58">
        <v>37655</v>
      </c>
      <c r="D199" s="59" t="s">
        <v>931</v>
      </c>
      <c r="E199" s="60" t="s">
        <v>1005</v>
      </c>
      <c r="F199" s="60" t="s">
        <v>939</v>
      </c>
      <c r="G199" s="42" t="s">
        <v>1006</v>
      </c>
      <c r="H199" s="42" t="s">
        <v>1007</v>
      </c>
      <c r="I199" s="61">
        <v>1</v>
      </c>
      <c r="J199" s="45" t="s">
        <v>543</v>
      </c>
      <c r="K199" s="46"/>
      <c r="L199" s="47"/>
      <c r="M199" s="36" t="s">
        <v>573</v>
      </c>
      <c r="N199" s="41">
        <f t="shared" si="17"/>
        <v>1</v>
      </c>
      <c r="O199" s="37">
        <f t="shared" si="21"/>
        <v>1</v>
      </c>
      <c r="P199" s="38">
        <f t="shared" si="22"/>
        <v>1</v>
      </c>
      <c r="Q199" s="38">
        <f t="shared" si="23"/>
        <v>1</v>
      </c>
      <c r="R199" s="39">
        <f t="shared" si="18"/>
        <v>1</v>
      </c>
      <c r="S199" s="39">
        <f t="shared" si="19"/>
      </c>
      <c r="T199" s="39" t="s">
        <v>1603</v>
      </c>
      <c r="U199"/>
      <c r="V199" s="40">
        <f t="shared" si="20"/>
        <v>0</v>
      </c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:39" ht="17.25" thickBot="1">
      <c r="A200" s="56">
        <v>1995</v>
      </c>
      <c r="B200" s="57"/>
      <c r="C200" s="58">
        <v>37649</v>
      </c>
      <c r="D200" s="59" t="s">
        <v>931</v>
      </c>
      <c r="E200" s="60" t="s">
        <v>294</v>
      </c>
      <c r="F200" s="60" t="s">
        <v>939</v>
      </c>
      <c r="G200" s="42" t="s">
        <v>503</v>
      </c>
      <c r="H200" s="42" t="s">
        <v>484</v>
      </c>
      <c r="I200" s="61">
        <v>2</v>
      </c>
      <c r="J200" s="45" t="s">
        <v>951</v>
      </c>
      <c r="K200" s="46" t="s">
        <v>395</v>
      </c>
      <c r="L200" s="47" t="s">
        <v>203</v>
      </c>
      <c r="M200" s="36" t="s">
        <v>573</v>
      </c>
      <c r="N200" s="41">
        <f t="shared" si="17"/>
        <v>1</v>
      </c>
      <c r="O200" s="37">
        <f t="shared" si="21"/>
        <v>1</v>
      </c>
      <c r="P200" s="38">
        <f t="shared" si="22"/>
        <v>1</v>
      </c>
      <c r="Q200" s="38">
        <f t="shared" si="23"/>
        <v>2</v>
      </c>
      <c r="R200" s="39">
        <f t="shared" si="18"/>
        <v>1</v>
      </c>
      <c r="S200" s="39">
        <f t="shared" si="19"/>
      </c>
      <c r="T200" s="39" t="s">
        <v>1603</v>
      </c>
      <c r="U200"/>
      <c r="V200" s="40">
        <f t="shared" si="20"/>
        <v>0</v>
      </c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:39" ht="15" customHeight="1" thickBot="1">
      <c r="A201" s="56">
        <v>1995</v>
      </c>
      <c r="B201" s="57"/>
      <c r="C201" s="58"/>
      <c r="D201" s="59" t="s">
        <v>931</v>
      </c>
      <c r="E201" s="60" t="s">
        <v>295</v>
      </c>
      <c r="F201" s="60" t="s">
        <v>939</v>
      </c>
      <c r="G201" s="42" t="s">
        <v>503</v>
      </c>
      <c r="H201" s="43" t="s">
        <v>484</v>
      </c>
      <c r="I201" s="61">
        <v>2</v>
      </c>
      <c r="J201" s="45" t="s">
        <v>951</v>
      </c>
      <c r="K201" s="46" t="s">
        <v>385</v>
      </c>
      <c r="L201" s="47"/>
      <c r="M201" s="36"/>
      <c r="N201" s="41">
        <f aca="true" t="shared" si="24" ref="N201:N264">IF(D201="X",IF(I201="-",0,1),0)</f>
        <v>1</v>
      </c>
      <c r="O201" s="37">
        <f t="shared" si="21"/>
        <v>1</v>
      </c>
      <c r="P201" s="38">
        <f t="shared" si="22"/>
        <v>1</v>
      </c>
      <c r="Q201" s="38">
        <f t="shared" si="23"/>
        <v>2</v>
      </c>
      <c r="R201" s="39">
        <f aca="true" t="shared" si="25" ref="R201:R264">+IF(N201=1,(IF(F201="dave matthews band",1,"")),"")</f>
        <v>1</v>
      </c>
      <c r="S201" s="39">
        <f aca="true" t="shared" si="26" ref="S201:S264">+IF(N201=1,(IF(F201="dave &amp; tim",1,"")),"")</f>
      </c>
      <c r="T201" s="39" t="s">
        <v>1603</v>
      </c>
      <c r="U201"/>
      <c r="V201" s="40">
        <f aca="true" t="shared" si="27" ref="V201:V264">IF(D201="DL",1,0)</f>
        <v>0</v>
      </c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ht="17.25" thickBot="1">
      <c r="A202" s="56">
        <v>1995</v>
      </c>
      <c r="B202" s="57"/>
      <c r="C202" s="58">
        <v>37149</v>
      </c>
      <c r="D202" s="59" t="s">
        <v>931</v>
      </c>
      <c r="E202" s="60" t="s">
        <v>296</v>
      </c>
      <c r="F202" s="60" t="s">
        <v>939</v>
      </c>
      <c r="G202" s="42" t="s">
        <v>10</v>
      </c>
      <c r="H202" s="43" t="s">
        <v>11</v>
      </c>
      <c r="I202" s="61">
        <v>2</v>
      </c>
      <c r="J202" s="45" t="s">
        <v>543</v>
      </c>
      <c r="K202" s="46"/>
      <c r="L202" s="47" t="s">
        <v>12</v>
      </c>
      <c r="M202" s="36" t="s">
        <v>573</v>
      </c>
      <c r="N202" s="41">
        <f t="shared" si="24"/>
        <v>1</v>
      </c>
      <c r="O202" s="37">
        <f t="shared" si="21"/>
        <v>1</v>
      </c>
      <c r="P202" s="38">
        <f t="shared" si="22"/>
        <v>1</v>
      </c>
      <c r="Q202" s="38">
        <f t="shared" si="23"/>
        <v>2</v>
      </c>
      <c r="R202" s="39">
        <f t="shared" si="25"/>
        <v>1</v>
      </c>
      <c r="S202" s="39">
        <f t="shared" si="26"/>
      </c>
      <c r="T202" s="39" t="s">
        <v>1603</v>
      </c>
      <c r="U202"/>
      <c r="V202" s="40">
        <f t="shared" si="27"/>
        <v>0</v>
      </c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9" ht="17.25" thickBot="1">
      <c r="A203" s="56">
        <v>1995</v>
      </c>
      <c r="B203" s="57"/>
      <c r="C203" s="58">
        <v>37655</v>
      </c>
      <c r="D203" s="59" t="s">
        <v>931</v>
      </c>
      <c r="E203" s="60" t="s">
        <v>1008</v>
      </c>
      <c r="F203" s="60" t="s">
        <v>939</v>
      </c>
      <c r="G203" s="42" t="s">
        <v>400</v>
      </c>
      <c r="H203" s="42" t="s">
        <v>1009</v>
      </c>
      <c r="I203" s="61">
        <v>2</v>
      </c>
      <c r="J203" s="45" t="s">
        <v>951</v>
      </c>
      <c r="K203" s="46"/>
      <c r="L203" s="47"/>
      <c r="M203" s="36"/>
      <c r="N203" s="41">
        <f t="shared" si="24"/>
        <v>1</v>
      </c>
      <c r="O203" s="37">
        <f t="shared" si="21"/>
        <v>1</v>
      </c>
      <c r="P203" s="38">
        <f t="shared" si="22"/>
        <v>1</v>
      </c>
      <c r="Q203" s="38">
        <f t="shared" si="23"/>
        <v>2</v>
      </c>
      <c r="R203" s="39">
        <f t="shared" si="25"/>
        <v>1</v>
      </c>
      <c r="S203" s="39">
        <f t="shared" si="26"/>
      </c>
      <c r="T203" s="39" t="s">
        <v>1603</v>
      </c>
      <c r="U203"/>
      <c r="V203" s="40">
        <f t="shared" si="27"/>
        <v>0</v>
      </c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:39" ht="15" customHeight="1" thickBot="1">
      <c r="A204" s="56">
        <v>1995</v>
      </c>
      <c r="B204" s="57"/>
      <c r="C204" s="58">
        <v>37644</v>
      </c>
      <c r="D204" s="59" t="s">
        <v>931</v>
      </c>
      <c r="E204" s="60" t="s">
        <v>297</v>
      </c>
      <c r="F204" s="60" t="s">
        <v>939</v>
      </c>
      <c r="G204" s="42" t="s">
        <v>929</v>
      </c>
      <c r="H204" s="42" t="s">
        <v>174</v>
      </c>
      <c r="I204" s="61">
        <v>2</v>
      </c>
      <c r="J204" s="45" t="s">
        <v>543</v>
      </c>
      <c r="K204" s="46"/>
      <c r="L204" s="47"/>
      <c r="M204" s="36"/>
      <c r="N204" s="41">
        <f t="shared" si="24"/>
        <v>1</v>
      </c>
      <c r="O204" s="37">
        <f t="shared" si="21"/>
        <v>1</v>
      </c>
      <c r="P204" s="38">
        <f t="shared" si="22"/>
        <v>1</v>
      </c>
      <c r="Q204" s="38">
        <f t="shared" si="23"/>
        <v>2</v>
      </c>
      <c r="R204" s="39">
        <f t="shared" si="25"/>
        <v>1</v>
      </c>
      <c r="S204" s="39">
        <f t="shared" si="26"/>
      </c>
      <c r="T204" s="39" t="s">
        <v>1603</v>
      </c>
      <c r="U204"/>
      <c r="V204" s="40">
        <f t="shared" si="27"/>
        <v>0</v>
      </c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ht="17.25" thickBot="1">
      <c r="A205" s="56">
        <v>1995</v>
      </c>
      <c r="B205" s="57"/>
      <c r="C205" s="58">
        <v>36064</v>
      </c>
      <c r="D205" s="59" t="s">
        <v>931</v>
      </c>
      <c r="E205" s="60" t="s">
        <v>1267</v>
      </c>
      <c r="F205" s="60" t="s">
        <v>939</v>
      </c>
      <c r="G205" s="42" t="s">
        <v>1268</v>
      </c>
      <c r="H205" s="42" t="s">
        <v>420</v>
      </c>
      <c r="I205" s="61">
        <v>1</v>
      </c>
      <c r="J205" s="45" t="s">
        <v>540</v>
      </c>
      <c r="K205" s="46"/>
      <c r="L205" s="47" t="s">
        <v>1269</v>
      </c>
      <c r="M205" s="36" t="s">
        <v>134</v>
      </c>
      <c r="N205" s="41">
        <f t="shared" si="24"/>
        <v>1</v>
      </c>
      <c r="O205" s="37">
        <f t="shared" si="21"/>
        <v>1</v>
      </c>
      <c r="P205" s="38">
        <f t="shared" si="22"/>
        <v>1</v>
      </c>
      <c r="Q205" s="38">
        <f t="shared" si="23"/>
        <v>1</v>
      </c>
      <c r="R205" s="39">
        <f t="shared" si="25"/>
        <v>1</v>
      </c>
      <c r="S205" s="39">
        <f t="shared" si="26"/>
      </c>
      <c r="T205" s="39" t="s">
        <v>1603</v>
      </c>
      <c r="U205"/>
      <c r="V205" s="40">
        <f t="shared" si="27"/>
        <v>0</v>
      </c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:39" ht="17.25" thickBot="1">
      <c r="A206" s="56">
        <v>1995</v>
      </c>
      <c r="B206" s="57"/>
      <c r="C206" s="58"/>
      <c r="D206" s="59" t="s">
        <v>931</v>
      </c>
      <c r="E206" s="60" t="s">
        <v>97</v>
      </c>
      <c r="F206" s="60" t="s">
        <v>939</v>
      </c>
      <c r="G206" s="42" t="s">
        <v>504</v>
      </c>
      <c r="H206" s="43" t="s">
        <v>420</v>
      </c>
      <c r="I206" s="61">
        <v>1</v>
      </c>
      <c r="J206" s="45" t="s">
        <v>543</v>
      </c>
      <c r="K206" s="46"/>
      <c r="L206" s="47"/>
      <c r="M206" s="36"/>
      <c r="N206" s="41">
        <f t="shared" si="24"/>
        <v>1</v>
      </c>
      <c r="O206" s="37">
        <f t="shared" si="21"/>
        <v>1</v>
      </c>
      <c r="P206" s="38">
        <f t="shared" si="22"/>
        <v>1</v>
      </c>
      <c r="Q206" s="38">
        <f t="shared" si="23"/>
        <v>1</v>
      </c>
      <c r="R206" s="39">
        <f t="shared" si="25"/>
        <v>1</v>
      </c>
      <c r="S206" s="39">
        <f t="shared" si="26"/>
      </c>
      <c r="T206" s="39" t="s">
        <v>1603</v>
      </c>
      <c r="U206"/>
      <c r="V206" s="40">
        <f t="shared" si="27"/>
        <v>0</v>
      </c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:39" ht="15" customHeight="1" thickBot="1">
      <c r="A207" s="56">
        <v>1995</v>
      </c>
      <c r="B207" s="57"/>
      <c r="C207" s="58">
        <v>37655</v>
      </c>
      <c r="D207" s="59" t="s">
        <v>931</v>
      </c>
      <c r="E207" s="60" t="s">
        <v>1046</v>
      </c>
      <c r="F207" s="60" t="s">
        <v>939</v>
      </c>
      <c r="G207" s="42" t="s">
        <v>1047</v>
      </c>
      <c r="H207" s="42" t="s">
        <v>1048</v>
      </c>
      <c r="I207" s="61">
        <v>1</v>
      </c>
      <c r="J207" s="45" t="s">
        <v>543</v>
      </c>
      <c r="K207" s="46"/>
      <c r="L207" s="47"/>
      <c r="M207" s="36" t="s">
        <v>134</v>
      </c>
      <c r="N207" s="41">
        <f t="shared" si="24"/>
        <v>1</v>
      </c>
      <c r="O207" s="37">
        <f t="shared" si="21"/>
        <v>1</v>
      </c>
      <c r="P207" s="38">
        <f t="shared" si="22"/>
        <v>1</v>
      </c>
      <c r="Q207" s="38">
        <f t="shared" si="23"/>
        <v>1</v>
      </c>
      <c r="R207" s="39">
        <f t="shared" si="25"/>
        <v>1</v>
      </c>
      <c r="S207" s="39">
        <f t="shared" si="26"/>
      </c>
      <c r="T207" s="39" t="s">
        <v>1603</v>
      </c>
      <c r="U207"/>
      <c r="V207" s="40">
        <f t="shared" si="27"/>
        <v>0</v>
      </c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ht="17.25" thickBot="1">
      <c r="A208" s="56">
        <v>1995</v>
      </c>
      <c r="B208" s="57" t="s">
        <v>1244</v>
      </c>
      <c r="C208" s="58">
        <v>36154</v>
      </c>
      <c r="D208" s="59" t="s">
        <v>931</v>
      </c>
      <c r="E208" s="60" t="s">
        <v>31</v>
      </c>
      <c r="F208" s="60" t="s">
        <v>939</v>
      </c>
      <c r="G208" s="42" t="s">
        <v>505</v>
      </c>
      <c r="H208" s="43" t="s">
        <v>506</v>
      </c>
      <c r="I208" s="61">
        <v>1</v>
      </c>
      <c r="J208" s="45" t="s">
        <v>532</v>
      </c>
      <c r="K208" s="46"/>
      <c r="L208" s="47" t="s">
        <v>32</v>
      </c>
      <c r="M208" s="36"/>
      <c r="N208" s="41">
        <f t="shared" si="24"/>
        <v>1</v>
      </c>
      <c r="O208" s="37">
        <f t="shared" si="21"/>
        <v>0</v>
      </c>
      <c r="P208" s="38">
        <f t="shared" si="22"/>
        <v>0</v>
      </c>
      <c r="Q208" s="38">
        <f t="shared" si="23"/>
        <v>0</v>
      </c>
      <c r="R208" s="39">
        <f t="shared" si="25"/>
        <v>1</v>
      </c>
      <c r="S208" s="39">
        <f t="shared" si="26"/>
      </c>
      <c r="T208" s="39" t="s">
        <v>1603</v>
      </c>
      <c r="U208"/>
      <c r="V208" s="40">
        <f t="shared" si="27"/>
        <v>0</v>
      </c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1:39" ht="15" customHeight="1" thickBot="1">
      <c r="A209" s="56">
        <v>1995</v>
      </c>
      <c r="B209" s="57"/>
      <c r="C209" s="58"/>
      <c r="D209" s="59" t="s">
        <v>931</v>
      </c>
      <c r="E209" s="60" t="s">
        <v>31</v>
      </c>
      <c r="F209" s="60" t="s">
        <v>939</v>
      </c>
      <c r="G209" s="42" t="s">
        <v>505</v>
      </c>
      <c r="H209" s="43" t="s">
        <v>506</v>
      </c>
      <c r="I209" s="61">
        <v>1</v>
      </c>
      <c r="J209" s="45" t="s">
        <v>1433</v>
      </c>
      <c r="K209" s="46"/>
      <c r="L209" s="47"/>
      <c r="M209" s="36"/>
      <c r="N209" s="41">
        <f t="shared" si="24"/>
        <v>1</v>
      </c>
      <c r="O209" s="37">
        <f t="shared" si="21"/>
        <v>1</v>
      </c>
      <c r="P209" s="38">
        <f t="shared" si="22"/>
        <v>1</v>
      </c>
      <c r="Q209" s="38">
        <f t="shared" si="23"/>
        <v>1</v>
      </c>
      <c r="R209" s="39">
        <f t="shared" si="25"/>
        <v>1</v>
      </c>
      <c r="S209" s="39">
        <f t="shared" si="26"/>
      </c>
      <c r="T209" s="39" t="s">
        <v>1603</v>
      </c>
      <c r="U209"/>
      <c r="V209" s="40">
        <f t="shared" si="27"/>
        <v>0</v>
      </c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ht="17.25" thickBot="1">
      <c r="A210" s="56">
        <v>1995</v>
      </c>
      <c r="B210" s="57" t="s">
        <v>134</v>
      </c>
      <c r="C210" s="58">
        <v>36600</v>
      </c>
      <c r="D210" s="59" t="s">
        <v>931</v>
      </c>
      <c r="E210" s="60" t="s">
        <v>298</v>
      </c>
      <c r="F210" s="60" t="s">
        <v>939</v>
      </c>
      <c r="G210" s="42" t="s">
        <v>507</v>
      </c>
      <c r="H210" s="43" t="s">
        <v>484</v>
      </c>
      <c r="I210" s="61">
        <v>2</v>
      </c>
      <c r="J210" s="45" t="s">
        <v>543</v>
      </c>
      <c r="K210" s="46"/>
      <c r="L210" s="47" t="s">
        <v>1362</v>
      </c>
      <c r="M210" s="36"/>
      <c r="N210" s="41">
        <f t="shared" si="24"/>
        <v>1</v>
      </c>
      <c r="O210" s="37">
        <f t="shared" si="21"/>
        <v>1</v>
      </c>
      <c r="P210" s="38">
        <f t="shared" si="22"/>
        <v>1</v>
      </c>
      <c r="Q210" s="38">
        <f t="shared" si="23"/>
        <v>2</v>
      </c>
      <c r="R210" s="39">
        <f t="shared" si="25"/>
        <v>1</v>
      </c>
      <c r="S210" s="39">
        <f t="shared" si="26"/>
      </c>
      <c r="T210" s="39" t="s">
        <v>1603</v>
      </c>
      <c r="U210"/>
      <c r="V210" s="40">
        <f t="shared" si="27"/>
        <v>0</v>
      </c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ht="15" customHeight="1" thickBot="1">
      <c r="A211" s="56">
        <v>1995</v>
      </c>
      <c r="B211" s="57"/>
      <c r="C211" s="58">
        <v>37669</v>
      </c>
      <c r="D211" s="59" t="s">
        <v>931</v>
      </c>
      <c r="E211" s="60" t="s">
        <v>1099</v>
      </c>
      <c r="F211" s="60" t="s">
        <v>939</v>
      </c>
      <c r="G211" s="42" t="s">
        <v>1100</v>
      </c>
      <c r="H211" s="42" t="s">
        <v>1101</v>
      </c>
      <c r="I211" s="61">
        <v>2</v>
      </c>
      <c r="J211" s="45" t="s">
        <v>540</v>
      </c>
      <c r="K211" s="46"/>
      <c r="L211" s="47" t="s">
        <v>1102</v>
      </c>
      <c r="M211" s="36"/>
      <c r="N211" s="41">
        <f t="shared" si="24"/>
        <v>1</v>
      </c>
      <c r="O211" s="37">
        <f t="shared" si="21"/>
        <v>1</v>
      </c>
      <c r="P211" s="38">
        <f t="shared" si="22"/>
        <v>1</v>
      </c>
      <c r="Q211" s="38">
        <f t="shared" si="23"/>
        <v>2</v>
      </c>
      <c r="R211" s="39">
        <f t="shared" si="25"/>
        <v>1</v>
      </c>
      <c r="S211" s="39">
        <f t="shared" si="26"/>
      </c>
      <c r="T211" s="39" t="s">
        <v>1603</v>
      </c>
      <c r="U211"/>
      <c r="V211" s="40">
        <f t="shared" si="27"/>
        <v>0</v>
      </c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1:39" ht="15" customHeight="1" thickBot="1">
      <c r="A212" s="56">
        <v>1995</v>
      </c>
      <c r="B212" s="57"/>
      <c r="C212" s="58">
        <v>36064</v>
      </c>
      <c r="D212" s="59" t="s">
        <v>931</v>
      </c>
      <c r="E212" s="60" t="s">
        <v>1270</v>
      </c>
      <c r="F212" s="60" t="s">
        <v>939</v>
      </c>
      <c r="G212" s="42" t="s">
        <v>1271</v>
      </c>
      <c r="H212" s="42" t="s">
        <v>484</v>
      </c>
      <c r="I212" s="61">
        <v>1</v>
      </c>
      <c r="J212" s="45" t="s">
        <v>951</v>
      </c>
      <c r="K212" s="46"/>
      <c r="L212" s="47" t="s">
        <v>1269</v>
      </c>
      <c r="M212" s="36"/>
      <c r="N212" s="41">
        <f t="shared" si="24"/>
        <v>1</v>
      </c>
      <c r="O212" s="37">
        <f t="shared" si="21"/>
        <v>1</v>
      </c>
      <c r="P212" s="38">
        <f t="shared" si="22"/>
        <v>1</v>
      </c>
      <c r="Q212" s="38">
        <f t="shared" si="23"/>
        <v>1</v>
      </c>
      <c r="R212" s="39">
        <f t="shared" si="25"/>
        <v>1</v>
      </c>
      <c r="S212" s="39">
        <f t="shared" si="26"/>
      </c>
      <c r="T212" s="39" t="s">
        <v>1603</v>
      </c>
      <c r="U212"/>
      <c r="V212" s="40">
        <f t="shared" si="27"/>
        <v>0</v>
      </c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1:39" ht="15" customHeight="1" thickBot="1">
      <c r="A213" s="56">
        <v>1995</v>
      </c>
      <c r="B213" s="57"/>
      <c r="C213" s="58">
        <v>37319</v>
      </c>
      <c r="D213" s="59" t="s">
        <v>931</v>
      </c>
      <c r="E213" s="60" t="s">
        <v>299</v>
      </c>
      <c r="F213" s="60" t="s">
        <v>939</v>
      </c>
      <c r="G213" s="42" t="s">
        <v>93</v>
      </c>
      <c r="H213" s="43" t="s">
        <v>508</v>
      </c>
      <c r="I213" s="61">
        <v>1</v>
      </c>
      <c r="J213" s="45" t="s">
        <v>532</v>
      </c>
      <c r="K213" s="46"/>
      <c r="L213" s="47"/>
      <c r="M213" s="36"/>
      <c r="N213" s="41">
        <f t="shared" si="24"/>
        <v>1</v>
      </c>
      <c r="O213" s="37">
        <f t="shared" si="21"/>
        <v>1</v>
      </c>
      <c r="P213" s="38">
        <f t="shared" si="22"/>
        <v>1</v>
      </c>
      <c r="Q213" s="38">
        <f t="shared" si="23"/>
        <v>1</v>
      </c>
      <c r="R213" s="39">
        <f t="shared" si="25"/>
        <v>1</v>
      </c>
      <c r="S213" s="39">
        <f t="shared" si="26"/>
      </c>
      <c r="T213" s="39" t="s">
        <v>1603</v>
      </c>
      <c r="U213"/>
      <c r="V213" s="40">
        <f t="shared" si="27"/>
        <v>0</v>
      </c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ht="15" customHeight="1" thickBot="1">
      <c r="A214" s="56">
        <v>1995</v>
      </c>
      <c r="B214" s="57"/>
      <c r="C214" s="58">
        <v>37686</v>
      </c>
      <c r="D214" s="59" t="s">
        <v>931</v>
      </c>
      <c r="E214" s="60" t="s">
        <v>1144</v>
      </c>
      <c r="F214" s="60" t="s">
        <v>939</v>
      </c>
      <c r="G214" s="42" t="s">
        <v>1145</v>
      </c>
      <c r="H214" s="42" t="s">
        <v>1146</v>
      </c>
      <c r="I214" s="61">
        <v>2</v>
      </c>
      <c r="J214" s="45" t="s">
        <v>543</v>
      </c>
      <c r="K214" s="46"/>
      <c r="L214" s="47"/>
      <c r="M214" s="36" t="s">
        <v>134</v>
      </c>
      <c r="N214" s="41">
        <f t="shared" si="24"/>
        <v>1</v>
      </c>
      <c r="O214" s="37">
        <f t="shared" si="21"/>
        <v>1</v>
      </c>
      <c r="P214" s="38">
        <f t="shared" si="22"/>
        <v>1</v>
      </c>
      <c r="Q214" s="38">
        <f t="shared" si="23"/>
        <v>2</v>
      </c>
      <c r="R214" s="39">
        <f t="shared" si="25"/>
        <v>1</v>
      </c>
      <c r="S214" s="39">
        <f t="shared" si="26"/>
      </c>
      <c r="T214" s="39" t="s">
        <v>1603</v>
      </c>
      <c r="U214"/>
      <c r="V214" s="40">
        <f t="shared" si="27"/>
        <v>0</v>
      </c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ht="15" customHeight="1" thickBot="1">
      <c r="A215" s="56">
        <v>1995</v>
      </c>
      <c r="B215" s="57"/>
      <c r="C215" s="58"/>
      <c r="D215" s="59" t="s">
        <v>931</v>
      </c>
      <c r="E215" s="60" t="s">
        <v>300</v>
      </c>
      <c r="F215" s="60" t="s">
        <v>939</v>
      </c>
      <c r="G215" s="42" t="s">
        <v>184</v>
      </c>
      <c r="H215" s="43" t="s">
        <v>508</v>
      </c>
      <c r="I215" s="61">
        <v>2</v>
      </c>
      <c r="J215" s="45" t="s">
        <v>543</v>
      </c>
      <c r="K215" s="46"/>
      <c r="L215" s="47"/>
      <c r="M215" s="36"/>
      <c r="N215" s="41">
        <f t="shared" si="24"/>
        <v>1</v>
      </c>
      <c r="O215" s="37">
        <f t="shared" si="21"/>
        <v>1</v>
      </c>
      <c r="P215" s="38">
        <f t="shared" si="22"/>
        <v>1</v>
      </c>
      <c r="Q215" s="38">
        <f t="shared" si="23"/>
        <v>2</v>
      </c>
      <c r="R215" s="39">
        <f t="shared" si="25"/>
        <v>1</v>
      </c>
      <c r="S215" s="39">
        <f t="shared" si="26"/>
      </c>
      <c r="T215" s="39" t="s">
        <v>1603</v>
      </c>
      <c r="U215"/>
      <c r="V215" s="40">
        <f t="shared" si="27"/>
        <v>0</v>
      </c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ht="15" customHeight="1" thickBot="1">
      <c r="A216" s="56">
        <v>1995</v>
      </c>
      <c r="B216" s="57"/>
      <c r="C216" s="58"/>
      <c r="D216" s="59" t="s">
        <v>931</v>
      </c>
      <c r="E216" s="60" t="s">
        <v>301</v>
      </c>
      <c r="F216" s="60" t="s">
        <v>939</v>
      </c>
      <c r="G216" s="42" t="s">
        <v>509</v>
      </c>
      <c r="H216" s="43" t="s">
        <v>508</v>
      </c>
      <c r="I216" s="61">
        <v>1</v>
      </c>
      <c r="J216" s="45" t="s">
        <v>532</v>
      </c>
      <c r="K216" s="46"/>
      <c r="L216" s="47"/>
      <c r="M216" s="36" t="s">
        <v>572</v>
      </c>
      <c r="N216" s="41">
        <f t="shared" si="24"/>
        <v>1</v>
      </c>
      <c r="O216" s="37">
        <f t="shared" si="21"/>
        <v>1</v>
      </c>
      <c r="P216" s="38">
        <f t="shared" si="22"/>
        <v>1</v>
      </c>
      <c r="Q216" s="38">
        <f t="shared" si="23"/>
        <v>1</v>
      </c>
      <c r="R216" s="39">
        <f t="shared" si="25"/>
        <v>1</v>
      </c>
      <c r="S216" s="39">
        <f t="shared" si="26"/>
      </c>
      <c r="T216" s="39" t="s">
        <v>1603</v>
      </c>
      <c r="U216"/>
      <c r="V216" s="40">
        <f t="shared" si="27"/>
        <v>0</v>
      </c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ht="15" customHeight="1" thickBot="1">
      <c r="A217" s="56">
        <v>1995</v>
      </c>
      <c r="B217" s="57"/>
      <c r="C217" s="58">
        <v>37756</v>
      </c>
      <c r="D217" s="59" t="s">
        <v>931</v>
      </c>
      <c r="E217" s="60" t="s">
        <v>301</v>
      </c>
      <c r="F217" s="60" t="s">
        <v>939</v>
      </c>
      <c r="G217" s="42" t="s">
        <v>584</v>
      </c>
      <c r="H217" s="43" t="s">
        <v>508</v>
      </c>
      <c r="I217" s="61">
        <v>2</v>
      </c>
      <c r="J217" s="45" t="s">
        <v>543</v>
      </c>
      <c r="K217" s="46"/>
      <c r="L217" s="47"/>
      <c r="M217" s="36"/>
      <c r="N217" s="41">
        <f t="shared" si="24"/>
        <v>1</v>
      </c>
      <c r="O217" s="37">
        <f t="shared" si="21"/>
        <v>1</v>
      </c>
      <c r="P217" s="38">
        <f t="shared" si="22"/>
        <v>1</v>
      </c>
      <c r="Q217" s="38">
        <f t="shared" si="23"/>
        <v>2</v>
      </c>
      <c r="R217" s="39">
        <f t="shared" si="25"/>
        <v>1</v>
      </c>
      <c r="S217" s="39">
        <f t="shared" si="26"/>
      </c>
      <c r="T217" s="39" t="s">
        <v>1603</v>
      </c>
      <c r="U217"/>
      <c r="V217" s="40">
        <f t="shared" si="27"/>
        <v>0</v>
      </c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ht="15" customHeight="1" thickBot="1">
      <c r="A218" s="56">
        <v>1995</v>
      </c>
      <c r="B218" s="57"/>
      <c r="C218" s="58"/>
      <c r="D218" s="59" t="s">
        <v>931</v>
      </c>
      <c r="E218" s="60" t="s">
        <v>302</v>
      </c>
      <c r="F218" s="60" t="s">
        <v>939</v>
      </c>
      <c r="G218" s="42" t="s">
        <v>511</v>
      </c>
      <c r="H218" s="43" t="s">
        <v>510</v>
      </c>
      <c r="I218" s="61">
        <v>1</v>
      </c>
      <c r="J218" s="45" t="s">
        <v>543</v>
      </c>
      <c r="K218" s="46"/>
      <c r="L218" s="47"/>
      <c r="M218" s="36"/>
      <c r="N218" s="41">
        <f t="shared" si="24"/>
        <v>1</v>
      </c>
      <c r="O218" s="37">
        <f t="shared" si="21"/>
        <v>1</v>
      </c>
      <c r="P218" s="38">
        <f t="shared" si="22"/>
        <v>1</v>
      </c>
      <c r="Q218" s="38">
        <f t="shared" si="23"/>
        <v>1</v>
      </c>
      <c r="R218" s="39">
        <f t="shared" si="25"/>
        <v>1</v>
      </c>
      <c r="S218" s="39">
        <f t="shared" si="26"/>
      </c>
      <c r="T218" s="39" t="s">
        <v>1603</v>
      </c>
      <c r="U218"/>
      <c r="V218" s="40">
        <f t="shared" si="27"/>
        <v>0</v>
      </c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ht="15" customHeight="1" thickBot="1">
      <c r="A219" s="56">
        <v>1995</v>
      </c>
      <c r="B219" s="57"/>
      <c r="C219" s="58"/>
      <c r="D219" s="59" t="s">
        <v>931</v>
      </c>
      <c r="E219" s="60" t="s">
        <v>303</v>
      </c>
      <c r="F219" s="60" t="s">
        <v>939</v>
      </c>
      <c r="G219" s="42" t="s">
        <v>511</v>
      </c>
      <c r="H219" s="43" t="s">
        <v>510</v>
      </c>
      <c r="I219" s="61">
        <v>1</v>
      </c>
      <c r="J219" s="45" t="s">
        <v>543</v>
      </c>
      <c r="K219" s="46"/>
      <c r="L219" s="47"/>
      <c r="M219" s="36"/>
      <c r="N219" s="41">
        <f t="shared" si="24"/>
        <v>1</v>
      </c>
      <c r="O219" s="37">
        <f t="shared" si="21"/>
        <v>1</v>
      </c>
      <c r="P219" s="38">
        <f t="shared" si="22"/>
        <v>1</v>
      </c>
      <c r="Q219" s="38">
        <f t="shared" si="23"/>
        <v>1</v>
      </c>
      <c r="R219" s="39">
        <f t="shared" si="25"/>
        <v>1</v>
      </c>
      <c r="S219" s="39">
        <f t="shared" si="26"/>
      </c>
      <c r="T219" s="39" t="s">
        <v>1603</v>
      </c>
      <c r="U219"/>
      <c r="V219" s="40">
        <f t="shared" si="27"/>
        <v>0</v>
      </c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ht="15" customHeight="1" thickBot="1">
      <c r="A220" s="56">
        <v>1995</v>
      </c>
      <c r="B220" s="57"/>
      <c r="C220" s="63"/>
      <c r="D220" s="59" t="s">
        <v>931</v>
      </c>
      <c r="E220" s="60" t="s">
        <v>304</v>
      </c>
      <c r="F220" s="60" t="s">
        <v>939</v>
      </c>
      <c r="G220" s="42" t="s">
        <v>511</v>
      </c>
      <c r="H220" s="43" t="s">
        <v>510</v>
      </c>
      <c r="I220" s="61">
        <v>1</v>
      </c>
      <c r="J220" s="45" t="s">
        <v>543</v>
      </c>
      <c r="K220" s="46"/>
      <c r="L220" s="47"/>
      <c r="M220" s="36"/>
      <c r="N220" s="41">
        <f t="shared" si="24"/>
        <v>1</v>
      </c>
      <c r="O220" s="37">
        <f t="shared" si="21"/>
        <v>1</v>
      </c>
      <c r="P220" s="38">
        <f t="shared" si="22"/>
        <v>1</v>
      </c>
      <c r="Q220" s="38">
        <f t="shared" si="23"/>
        <v>1</v>
      </c>
      <c r="R220" s="39">
        <f t="shared" si="25"/>
        <v>1</v>
      </c>
      <c r="S220" s="39">
        <f t="shared" si="26"/>
      </c>
      <c r="T220" s="39" t="s">
        <v>1603</v>
      </c>
      <c r="U220"/>
      <c r="V220" s="40">
        <f t="shared" si="27"/>
        <v>0</v>
      </c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ht="15" customHeight="1" thickBot="1">
      <c r="A221" s="56">
        <v>1995</v>
      </c>
      <c r="B221" s="57"/>
      <c r="C221" s="58">
        <v>37643</v>
      </c>
      <c r="D221" s="59" t="s">
        <v>931</v>
      </c>
      <c r="E221" s="60" t="s">
        <v>305</v>
      </c>
      <c r="F221" s="60" t="s">
        <v>939</v>
      </c>
      <c r="G221" s="42" t="s">
        <v>85</v>
      </c>
      <c r="H221" s="42" t="s">
        <v>86</v>
      </c>
      <c r="I221" s="61">
        <v>1</v>
      </c>
      <c r="J221" s="45" t="s">
        <v>532</v>
      </c>
      <c r="K221" s="46"/>
      <c r="L221" s="47"/>
      <c r="M221" s="36"/>
      <c r="N221" s="41">
        <f t="shared" si="24"/>
        <v>1</v>
      </c>
      <c r="O221" s="37">
        <f t="shared" si="21"/>
        <v>1</v>
      </c>
      <c r="P221" s="38">
        <f t="shared" si="22"/>
        <v>1</v>
      </c>
      <c r="Q221" s="38">
        <f t="shared" si="23"/>
        <v>1</v>
      </c>
      <c r="R221" s="39">
        <f t="shared" si="25"/>
        <v>1</v>
      </c>
      <c r="S221" s="39">
        <f t="shared" si="26"/>
      </c>
      <c r="T221" s="39" t="s">
        <v>1603</v>
      </c>
      <c r="U221"/>
      <c r="V221" s="40">
        <f t="shared" si="27"/>
        <v>0</v>
      </c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ht="15" customHeight="1" thickBot="1">
      <c r="A222" s="56">
        <v>1995</v>
      </c>
      <c r="B222" s="57"/>
      <c r="C222" s="58">
        <v>37646</v>
      </c>
      <c r="D222" s="59" t="s">
        <v>931</v>
      </c>
      <c r="E222" s="60" t="s">
        <v>307</v>
      </c>
      <c r="F222" s="60" t="s">
        <v>939</v>
      </c>
      <c r="G222" s="42" t="s">
        <v>969</v>
      </c>
      <c r="H222" s="42" t="s">
        <v>970</v>
      </c>
      <c r="I222" s="61">
        <v>1</v>
      </c>
      <c r="J222" s="45" t="s">
        <v>532</v>
      </c>
      <c r="K222" s="46"/>
      <c r="L222" s="47"/>
      <c r="M222" s="36"/>
      <c r="N222" s="41">
        <f t="shared" si="24"/>
        <v>1</v>
      </c>
      <c r="O222" s="37">
        <f t="shared" si="21"/>
        <v>1</v>
      </c>
      <c r="P222" s="38">
        <f t="shared" si="22"/>
        <v>1</v>
      </c>
      <c r="Q222" s="38">
        <f t="shared" si="23"/>
        <v>1</v>
      </c>
      <c r="R222" s="39">
        <f t="shared" si="25"/>
        <v>1</v>
      </c>
      <c r="S222" s="39">
        <f t="shared" si="26"/>
      </c>
      <c r="T222" s="39" t="s">
        <v>1603</v>
      </c>
      <c r="U222"/>
      <c r="V222" s="40">
        <f t="shared" si="27"/>
        <v>0</v>
      </c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ht="15" customHeight="1" thickBot="1">
      <c r="A223" s="56">
        <v>1995</v>
      </c>
      <c r="B223" s="57"/>
      <c r="C223" s="63"/>
      <c r="D223" s="59" t="s">
        <v>931</v>
      </c>
      <c r="E223" s="60" t="s">
        <v>308</v>
      </c>
      <c r="F223" s="60" t="s">
        <v>939</v>
      </c>
      <c r="G223" s="42" t="s">
        <v>512</v>
      </c>
      <c r="H223" s="43" t="s">
        <v>513</v>
      </c>
      <c r="I223" s="61">
        <v>1</v>
      </c>
      <c r="J223" s="45" t="s">
        <v>532</v>
      </c>
      <c r="K223" s="46"/>
      <c r="L223" s="47"/>
      <c r="M223" s="36"/>
      <c r="N223" s="41">
        <f t="shared" si="24"/>
        <v>1</v>
      </c>
      <c r="O223" s="37">
        <f t="shared" si="21"/>
        <v>1</v>
      </c>
      <c r="P223" s="38">
        <f t="shared" si="22"/>
        <v>1</v>
      </c>
      <c r="Q223" s="38">
        <f t="shared" si="23"/>
        <v>1</v>
      </c>
      <c r="R223" s="39">
        <f t="shared" si="25"/>
        <v>1</v>
      </c>
      <c r="S223" s="39">
        <f t="shared" si="26"/>
      </c>
      <c r="T223" s="39" t="s">
        <v>1603</v>
      </c>
      <c r="U223"/>
      <c r="V223" s="40">
        <f t="shared" si="27"/>
        <v>0</v>
      </c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ht="15" customHeight="1" thickBot="1">
      <c r="A224" s="56">
        <v>1995</v>
      </c>
      <c r="B224" s="57"/>
      <c r="C224" s="63"/>
      <c r="D224" s="59" t="s">
        <v>931</v>
      </c>
      <c r="E224" s="60" t="s">
        <v>309</v>
      </c>
      <c r="F224" s="60" t="s">
        <v>939</v>
      </c>
      <c r="G224" s="42" t="s">
        <v>185</v>
      </c>
      <c r="H224" s="43" t="s">
        <v>464</v>
      </c>
      <c r="I224" s="61">
        <v>1</v>
      </c>
      <c r="J224" s="45" t="s">
        <v>532</v>
      </c>
      <c r="K224" s="46"/>
      <c r="L224" s="47" t="s">
        <v>1272</v>
      </c>
      <c r="M224" s="36"/>
      <c r="N224" s="41">
        <f t="shared" si="24"/>
        <v>1</v>
      </c>
      <c r="O224" s="37">
        <f t="shared" si="21"/>
        <v>1</v>
      </c>
      <c r="P224" s="38">
        <f t="shared" si="22"/>
        <v>1</v>
      </c>
      <c r="Q224" s="38">
        <f t="shared" si="23"/>
        <v>1</v>
      </c>
      <c r="R224" s="39">
        <f t="shared" si="25"/>
        <v>1</v>
      </c>
      <c r="S224" s="39">
        <f t="shared" si="26"/>
      </c>
      <c r="T224" s="39" t="s">
        <v>1603</v>
      </c>
      <c r="U224"/>
      <c r="V224" s="40">
        <f t="shared" si="27"/>
        <v>0</v>
      </c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1:39" ht="15" customHeight="1" thickBot="1">
      <c r="A225" s="56">
        <v>1995</v>
      </c>
      <c r="B225" s="57"/>
      <c r="C225" s="58">
        <v>37525</v>
      </c>
      <c r="D225" s="59" t="s">
        <v>931</v>
      </c>
      <c r="E225" s="60" t="s">
        <v>310</v>
      </c>
      <c r="F225" s="60" t="s">
        <v>939</v>
      </c>
      <c r="G225" s="42" t="s">
        <v>186</v>
      </c>
      <c r="H225" s="43" t="s">
        <v>456</v>
      </c>
      <c r="I225" s="61">
        <v>2</v>
      </c>
      <c r="J225" s="45" t="s">
        <v>543</v>
      </c>
      <c r="K225" s="46" t="s">
        <v>382</v>
      </c>
      <c r="L225" s="47"/>
      <c r="M225" s="36" t="s">
        <v>573</v>
      </c>
      <c r="N225" s="41">
        <f t="shared" si="24"/>
        <v>1</v>
      </c>
      <c r="O225" s="37">
        <f t="shared" si="21"/>
        <v>1</v>
      </c>
      <c r="P225" s="38">
        <f t="shared" si="22"/>
        <v>1</v>
      </c>
      <c r="Q225" s="38">
        <f t="shared" si="23"/>
        <v>2</v>
      </c>
      <c r="R225" s="39">
        <f t="shared" si="25"/>
        <v>1</v>
      </c>
      <c r="S225" s="39">
        <f t="shared" si="26"/>
      </c>
      <c r="T225" s="39" t="s">
        <v>1603</v>
      </c>
      <c r="U225"/>
      <c r="V225" s="40">
        <f t="shared" si="27"/>
        <v>0</v>
      </c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1:39" ht="15" customHeight="1" thickBot="1">
      <c r="A226" s="56">
        <v>1995</v>
      </c>
      <c r="B226" s="57"/>
      <c r="C226" s="58">
        <v>37524</v>
      </c>
      <c r="D226" s="59" t="s">
        <v>931</v>
      </c>
      <c r="E226" s="60" t="s">
        <v>571</v>
      </c>
      <c r="F226" s="60" t="s">
        <v>939</v>
      </c>
      <c r="G226" s="42" t="s">
        <v>171</v>
      </c>
      <c r="H226" s="43" t="s">
        <v>172</v>
      </c>
      <c r="I226" s="61">
        <v>2</v>
      </c>
      <c r="J226" s="45" t="s">
        <v>543</v>
      </c>
      <c r="K226" s="46" t="s">
        <v>384</v>
      </c>
      <c r="L226" s="47"/>
      <c r="M226" s="36" t="s">
        <v>134</v>
      </c>
      <c r="N226" s="41">
        <f t="shared" si="24"/>
        <v>1</v>
      </c>
      <c r="O226" s="37">
        <f t="shared" si="21"/>
        <v>1</v>
      </c>
      <c r="P226" s="38">
        <f t="shared" si="22"/>
        <v>1</v>
      </c>
      <c r="Q226" s="38">
        <f t="shared" si="23"/>
        <v>2</v>
      </c>
      <c r="R226" s="39">
        <f t="shared" si="25"/>
        <v>1</v>
      </c>
      <c r="S226" s="39">
        <f t="shared" si="26"/>
      </c>
      <c r="T226" s="39" t="s">
        <v>1603</v>
      </c>
      <c r="U226"/>
      <c r="V226" s="40">
        <f t="shared" si="27"/>
        <v>0</v>
      </c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ht="15" customHeight="1" thickBot="1">
      <c r="A227" s="56">
        <v>1995</v>
      </c>
      <c r="B227" s="57"/>
      <c r="C227" s="58"/>
      <c r="D227" s="59" t="s">
        <v>931</v>
      </c>
      <c r="E227" s="60" t="s">
        <v>311</v>
      </c>
      <c r="F227" s="60" t="s">
        <v>939</v>
      </c>
      <c r="G227" s="42" t="s">
        <v>187</v>
      </c>
      <c r="H227" s="43" t="s">
        <v>188</v>
      </c>
      <c r="I227" s="61">
        <v>3</v>
      </c>
      <c r="J227" s="45" t="s">
        <v>543</v>
      </c>
      <c r="K227" s="46" t="s">
        <v>383</v>
      </c>
      <c r="L227" s="47" t="s">
        <v>977</v>
      </c>
      <c r="M227" s="36" t="s">
        <v>573</v>
      </c>
      <c r="N227" s="41">
        <f t="shared" si="24"/>
        <v>1</v>
      </c>
      <c r="O227" s="37">
        <f t="shared" si="21"/>
        <v>1</v>
      </c>
      <c r="P227" s="38">
        <f t="shared" si="22"/>
        <v>1</v>
      </c>
      <c r="Q227" s="38">
        <f t="shared" si="23"/>
        <v>3</v>
      </c>
      <c r="R227" s="39">
        <f t="shared" si="25"/>
        <v>1</v>
      </c>
      <c r="S227" s="39">
        <f t="shared" si="26"/>
      </c>
      <c r="T227" s="39" t="s">
        <v>1603</v>
      </c>
      <c r="U227"/>
      <c r="V227" s="40">
        <f t="shared" si="27"/>
        <v>0</v>
      </c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ht="15" customHeight="1" thickBot="1">
      <c r="A228" s="56">
        <v>1995</v>
      </c>
      <c r="B228" s="57"/>
      <c r="C228" s="58"/>
      <c r="D228" s="59" t="s">
        <v>931</v>
      </c>
      <c r="E228" s="60" t="s">
        <v>312</v>
      </c>
      <c r="F228" s="60" t="s">
        <v>939</v>
      </c>
      <c r="G228" s="42" t="s">
        <v>189</v>
      </c>
      <c r="H228" s="43" t="s">
        <v>190</v>
      </c>
      <c r="I228" s="61">
        <v>2</v>
      </c>
      <c r="J228" s="45" t="s">
        <v>543</v>
      </c>
      <c r="K228" s="46"/>
      <c r="L228" s="47"/>
      <c r="M228" s="36" t="s">
        <v>134</v>
      </c>
      <c r="N228" s="41">
        <f t="shared" si="24"/>
        <v>1</v>
      </c>
      <c r="O228" s="37">
        <f t="shared" si="21"/>
        <v>1</v>
      </c>
      <c r="P228" s="38">
        <f t="shared" si="22"/>
        <v>1</v>
      </c>
      <c r="Q228" s="38">
        <f t="shared" si="23"/>
        <v>2</v>
      </c>
      <c r="R228" s="39">
        <f t="shared" si="25"/>
        <v>1</v>
      </c>
      <c r="S228" s="39">
        <f t="shared" si="26"/>
      </c>
      <c r="T228" s="39" t="s">
        <v>1603</v>
      </c>
      <c r="U228"/>
      <c r="V228" s="40">
        <f t="shared" si="27"/>
        <v>0</v>
      </c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ht="15" customHeight="1" thickBot="1">
      <c r="A229" s="56">
        <v>1995</v>
      </c>
      <c r="B229" s="57"/>
      <c r="C229" s="58"/>
      <c r="D229" s="59" t="s">
        <v>931</v>
      </c>
      <c r="E229" s="60" t="s">
        <v>313</v>
      </c>
      <c r="F229" s="60" t="s">
        <v>939</v>
      </c>
      <c r="G229" s="42" t="s">
        <v>191</v>
      </c>
      <c r="H229" s="43" t="s">
        <v>192</v>
      </c>
      <c r="I229" s="61">
        <v>2</v>
      </c>
      <c r="J229" s="45" t="s">
        <v>543</v>
      </c>
      <c r="K229" s="46"/>
      <c r="L229" s="47"/>
      <c r="M229" s="36"/>
      <c r="N229" s="41">
        <f t="shared" si="24"/>
        <v>1</v>
      </c>
      <c r="O229" s="37">
        <f t="shared" si="21"/>
        <v>1</v>
      </c>
      <c r="P229" s="38">
        <f t="shared" si="22"/>
        <v>1</v>
      </c>
      <c r="Q229" s="38">
        <f t="shared" si="23"/>
        <v>2</v>
      </c>
      <c r="R229" s="39">
        <f t="shared" si="25"/>
        <v>1</v>
      </c>
      <c r="S229" s="39">
        <f t="shared" si="26"/>
      </c>
      <c r="T229" s="39" t="s">
        <v>1603</v>
      </c>
      <c r="U229"/>
      <c r="V229" s="40">
        <f t="shared" si="27"/>
        <v>0</v>
      </c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ht="15" customHeight="1" thickBot="1">
      <c r="A230" s="56">
        <v>1995</v>
      </c>
      <c r="B230" s="57"/>
      <c r="C230" s="58">
        <v>37368</v>
      </c>
      <c r="D230" s="59" t="s">
        <v>931</v>
      </c>
      <c r="E230" s="60" t="s">
        <v>314</v>
      </c>
      <c r="F230" s="60" t="s">
        <v>939</v>
      </c>
      <c r="G230" s="42" t="s">
        <v>193</v>
      </c>
      <c r="H230" s="43" t="s">
        <v>502</v>
      </c>
      <c r="I230" s="61">
        <v>2</v>
      </c>
      <c r="J230" s="45" t="s">
        <v>543</v>
      </c>
      <c r="K230" s="46"/>
      <c r="L230" s="47"/>
      <c r="M230" s="36" t="s">
        <v>134</v>
      </c>
      <c r="N230" s="41">
        <f t="shared" si="24"/>
        <v>1</v>
      </c>
      <c r="O230" s="37">
        <f t="shared" si="21"/>
        <v>1</v>
      </c>
      <c r="P230" s="38">
        <f t="shared" si="22"/>
        <v>1</v>
      </c>
      <c r="Q230" s="38">
        <f t="shared" si="23"/>
        <v>2</v>
      </c>
      <c r="R230" s="39">
        <f t="shared" si="25"/>
        <v>1</v>
      </c>
      <c r="S230" s="39">
        <f t="shared" si="26"/>
      </c>
      <c r="T230" s="39" t="s">
        <v>1603</v>
      </c>
      <c r="U230"/>
      <c r="V230" s="40">
        <f t="shared" si="27"/>
        <v>0</v>
      </c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ht="15" customHeight="1" thickBot="1">
      <c r="A231" s="56">
        <v>1995</v>
      </c>
      <c r="B231" s="57"/>
      <c r="C231" s="58"/>
      <c r="D231" s="59" t="s">
        <v>931</v>
      </c>
      <c r="E231" s="60" t="s">
        <v>315</v>
      </c>
      <c r="F231" s="60" t="s">
        <v>939</v>
      </c>
      <c r="G231" s="42" t="s">
        <v>194</v>
      </c>
      <c r="H231" s="43" t="s">
        <v>195</v>
      </c>
      <c r="I231" s="61">
        <v>2</v>
      </c>
      <c r="J231" s="45" t="s">
        <v>543</v>
      </c>
      <c r="K231" s="46"/>
      <c r="L231" s="47"/>
      <c r="M231" s="36" t="s">
        <v>573</v>
      </c>
      <c r="N231" s="41">
        <f t="shared" si="24"/>
        <v>1</v>
      </c>
      <c r="O231" s="37">
        <f t="shared" si="21"/>
        <v>1</v>
      </c>
      <c r="P231" s="38">
        <f t="shared" si="22"/>
        <v>1</v>
      </c>
      <c r="Q231" s="38">
        <f t="shared" si="23"/>
        <v>2</v>
      </c>
      <c r="R231" s="39">
        <f t="shared" si="25"/>
        <v>1</v>
      </c>
      <c r="S231" s="39">
        <f t="shared" si="26"/>
      </c>
      <c r="T231" s="39" t="s">
        <v>1603</v>
      </c>
      <c r="U231"/>
      <c r="V231" s="40">
        <f t="shared" si="27"/>
        <v>0</v>
      </c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ht="15" customHeight="1" thickBot="1">
      <c r="A232" s="56">
        <v>1995</v>
      </c>
      <c r="B232" s="57"/>
      <c r="C232" s="58"/>
      <c r="D232" s="59" t="s">
        <v>931</v>
      </c>
      <c r="E232" s="60" t="s">
        <v>316</v>
      </c>
      <c r="F232" s="60" t="s">
        <v>939</v>
      </c>
      <c r="G232" s="42" t="s">
        <v>93</v>
      </c>
      <c r="H232" s="43" t="s">
        <v>508</v>
      </c>
      <c r="I232" s="61">
        <v>2</v>
      </c>
      <c r="J232" s="45" t="s">
        <v>532</v>
      </c>
      <c r="K232" s="46"/>
      <c r="L232" s="47" t="s">
        <v>93</v>
      </c>
      <c r="M232" s="36" t="s">
        <v>562</v>
      </c>
      <c r="N232" s="41">
        <f t="shared" si="24"/>
        <v>1</v>
      </c>
      <c r="O232" s="37">
        <f aca="true" t="shared" si="28" ref="O232:O295">IF(I232="-",0,(IF(E232=E233,(IF(F232=F233,(IF(D232=D233,(IF(G232=G233,0,1)),1)),1)),1)))</f>
        <v>1</v>
      </c>
      <c r="P232" s="38">
        <f aca="true" t="shared" si="29" ref="P232:P295">IF(N232+O232=2,1,0)</f>
        <v>1</v>
      </c>
      <c r="Q232" s="38">
        <f aca="true" t="shared" si="30" ref="Q232:Q295">IF(P232=1,I232,0)</f>
        <v>2</v>
      </c>
      <c r="R232" s="39">
        <f t="shared" si="25"/>
        <v>1</v>
      </c>
      <c r="S232" s="39">
        <f t="shared" si="26"/>
      </c>
      <c r="T232" s="39" t="s">
        <v>1603</v>
      </c>
      <c r="U232"/>
      <c r="V232" s="40">
        <f t="shared" si="27"/>
        <v>0</v>
      </c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ht="15" customHeight="1" thickBot="1">
      <c r="A233" s="56">
        <v>1995</v>
      </c>
      <c r="B233" s="57"/>
      <c r="C233" s="58">
        <v>37179</v>
      </c>
      <c r="D233" s="59" t="s">
        <v>931</v>
      </c>
      <c r="E233" s="60" t="s">
        <v>317</v>
      </c>
      <c r="F233" s="60" t="s">
        <v>939</v>
      </c>
      <c r="G233" s="42" t="s">
        <v>245</v>
      </c>
      <c r="H233" s="43" t="s">
        <v>514</v>
      </c>
      <c r="I233" s="61">
        <v>2</v>
      </c>
      <c r="J233" s="45" t="s">
        <v>951</v>
      </c>
      <c r="K233" s="46" t="s">
        <v>336</v>
      </c>
      <c r="L233" s="47" t="s">
        <v>538</v>
      </c>
      <c r="M233" s="36" t="s">
        <v>562</v>
      </c>
      <c r="N233" s="41">
        <f t="shared" si="24"/>
        <v>1</v>
      </c>
      <c r="O233" s="37">
        <f t="shared" si="28"/>
        <v>0</v>
      </c>
      <c r="P233" s="38">
        <f t="shared" si="29"/>
        <v>0</v>
      </c>
      <c r="Q233" s="38">
        <f t="shared" si="30"/>
        <v>0</v>
      </c>
      <c r="R233" s="39">
        <f t="shared" si="25"/>
        <v>1</v>
      </c>
      <c r="S233" s="39">
        <f t="shared" si="26"/>
      </c>
      <c r="T233" s="39" t="s">
        <v>1603</v>
      </c>
      <c r="U233"/>
      <c r="V233" s="40">
        <f t="shared" si="27"/>
        <v>0</v>
      </c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234" spans="1:39" ht="15" customHeight="1" thickBot="1">
      <c r="A234" s="56">
        <v>1995</v>
      </c>
      <c r="B234" s="57"/>
      <c r="C234" s="58">
        <v>35731</v>
      </c>
      <c r="D234" s="59" t="s">
        <v>931</v>
      </c>
      <c r="E234" s="60" t="s">
        <v>317</v>
      </c>
      <c r="F234" s="60" t="s">
        <v>939</v>
      </c>
      <c r="G234" s="42" t="s">
        <v>245</v>
      </c>
      <c r="H234" s="43" t="s">
        <v>514</v>
      </c>
      <c r="I234" s="61">
        <v>3</v>
      </c>
      <c r="J234" s="45" t="s">
        <v>527</v>
      </c>
      <c r="K234" s="46" t="s">
        <v>336</v>
      </c>
      <c r="L234" s="47" t="s">
        <v>539</v>
      </c>
      <c r="M234" s="36" t="s">
        <v>562</v>
      </c>
      <c r="N234" s="41">
        <f t="shared" si="24"/>
        <v>1</v>
      </c>
      <c r="O234" s="37">
        <f t="shared" si="28"/>
        <v>1</v>
      </c>
      <c r="P234" s="38">
        <f t="shared" si="29"/>
        <v>1</v>
      </c>
      <c r="Q234" s="38">
        <f t="shared" si="30"/>
        <v>3</v>
      </c>
      <c r="R234" s="39">
        <f t="shared" si="25"/>
        <v>1</v>
      </c>
      <c r="S234" s="39">
        <f t="shared" si="26"/>
      </c>
      <c r="T234" s="39" t="s">
        <v>1603</v>
      </c>
      <c r="U234"/>
      <c r="V234" s="40">
        <f t="shared" si="27"/>
        <v>0</v>
      </c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1:39" ht="15" customHeight="1" thickBot="1">
      <c r="A235" s="56">
        <v>1995</v>
      </c>
      <c r="B235" s="57" t="s">
        <v>1244</v>
      </c>
      <c r="C235" s="58">
        <v>37748</v>
      </c>
      <c r="D235" s="59" t="s">
        <v>931</v>
      </c>
      <c r="E235" s="60" t="s">
        <v>1363</v>
      </c>
      <c r="F235" s="60" t="s">
        <v>939</v>
      </c>
      <c r="G235" s="42" t="s">
        <v>1364</v>
      </c>
      <c r="H235" s="42" t="s">
        <v>1365</v>
      </c>
      <c r="I235" s="61">
        <v>2</v>
      </c>
      <c r="J235" s="45" t="s">
        <v>543</v>
      </c>
      <c r="K235" s="46"/>
      <c r="L235" s="47"/>
      <c r="M235" s="36"/>
      <c r="N235" s="41">
        <f t="shared" si="24"/>
        <v>1</v>
      </c>
      <c r="O235" s="37">
        <f t="shared" si="28"/>
        <v>1</v>
      </c>
      <c r="P235" s="38">
        <f t="shared" si="29"/>
        <v>1</v>
      </c>
      <c r="Q235" s="38">
        <f t="shared" si="30"/>
        <v>2</v>
      </c>
      <c r="R235" s="39">
        <f t="shared" si="25"/>
        <v>1</v>
      </c>
      <c r="S235" s="39">
        <f t="shared" si="26"/>
      </c>
      <c r="T235" s="39" t="s">
        <v>1603</v>
      </c>
      <c r="U235"/>
      <c r="V235" s="40">
        <f t="shared" si="27"/>
        <v>0</v>
      </c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1:39" ht="15" customHeight="1" thickBot="1">
      <c r="A236" s="56">
        <v>1995</v>
      </c>
      <c r="B236" s="57"/>
      <c r="C236" s="58">
        <v>37522</v>
      </c>
      <c r="D236" s="59" t="s">
        <v>931</v>
      </c>
      <c r="E236" s="60" t="s">
        <v>318</v>
      </c>
      <c r="F236" s="60" t="s">
        <v>939</v>
      </c>
      <c r="G236" s="42" t="s">
        <v>196</v>
      </c>
      <c r="H236" s="43" t="s">
        <v>197</v>
      </c>
      <c r="I236" s="61">
        <v>1</v>
      </c>
      <c r="J236" s="45" t="s">
        <v>543</v>
      </c>
      <c r="K236" s="46"/>
      <c r="L236" s="47"/>
      <c r="M236" s="36" t="s">
        <v>570</v>
      </c>
      <c r="N236" s="41">
        <f t="shared" si="24"/>
        <v>1</v>
      </c>
      <c r="O236" s="37">
        <f t="shared" si="28"/>
        <v>1</v>
      </c>
      <c r="P236" s="38">
        <f t="shared" si="29"/>
        <v>1</v>
      </c>
      <c r="Q236" s="38">
        <f t="shared" si="30"/>
        <v>1</v>
      </c>
      <c r="R236" s="39">
        <f t="shared" si="25"/>
        <v>1</v>
      </c>
      <c r="S236" s="39">
        <f t="shared" si="26"/>
      </c>
      <c r="T236" s="39" t="s">
        <v>1603</v>
      </c>
      <c r="U236"/>
      <c r="V236" s="40">
        <f t="shared" si="27"/>
        <v>0</v>
      </c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</row>
    <row r="237" spans="1:39" ht="15" customHeight="1" thickBot="1">
      <c r="A237" s="56">
        <v>1995</v>
      </c>
      <c r="B237" s="57"/>
      <c r="C237" s="58">
        <v>37149</v>
      </c>
      <c r="D237" s="59" t="s">
        <v>931</v>
      </c>
      <c r="E237" s="60" t="s">
        <v>319</v>
      </c>
      <c r="F237" s="60" t="s">
        <v>939</v>
      </c>
      <c r="G237" s="42" t="s">
        <v>187</v>
      </c>
      <c r="H237" s="43" t="s">
        <v>418</v>
      </c>
      <c r="I237" s="61">
        <v>2</v>
      </c>
      <c r="J237" s="45" t="s">
        <v>543</v>
      </c>
      <c r="K237" s="46" t="s">
        <v>382</v>
      </c>
      <c r="L237" s="47" t="s">
        <v>976</v>
      </c>
      <c r="M237" s="36"/>
      <c r="N237" s="41">
        <f t="shared" si="24"/>
        <v>1</v>
      </c>
      <c r="O237" s="37">
        <f t="shared" si="28"/>
        <v>1</v>
      </c>
      <c r="P237" s="38">
        <f t="shared" si="29"/>
        <v>1</v>
      </c>
      <c r="Q237" s="38">
        <f t="shared" si="30"/>
        <v>2</v>
      </c>
      <c r="R237" s="39">
        <f t="shared" si="25"/>
        <v>1</v>
      </c>
      <c r="S237" s="39">
        <f t="shared" si="26"/>
      </c>
      <c r="T237" s="39" t="s">
        <v>1603</v>
      </c>
      <c r="U237"/>
      <c r="V237" s="40">
        <f t="shared" si="27"/>
        <v>0</v>
      </c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1:39" ht="15" customHeight="1" thickBot="1">
      <c r="A238" s="56">
        <v>1995</v>
      </c>
      <c r="B238" s="57"/>
      <c r="C238" s="58">
        <v>37679</v>
      </c>
      <c r="D238" s="59" t="s">
        <v>931</v>
      </c>
      <c r="E238" s="60" t="s">
        <v>1103</v>
      </c>
      <c r="F238" s="60" t="s">
        <v>939</v>
      </c>
      <c r="G238" s="42" t="s">
        <v>447</v>
      </c>
      <c r="H238" s="42" t="s">
        <v>1122</v>
      </c>
      <c r="I238" s="61">
        <v>2</v>
      </c>
      <c r="J238" s="45" t="s">
        <v>543</v>
      </c>
      <c r="K238" s="46" t="s">
        <v>382</v>
      </c>
      <c r="L238" s="47"/>
      <c r="M238" s="36" t="s">
        <v>134</v>
      </c>
      <c r="N238" s="41">
        <f t="shared" si="24"/>
        <v>1</v>
      </c>
      <c r="O238" s="37">
        <f t="shared" si="28"/>
        <v>1</v>
      </c>
      <c r="P238" s="38">
        <f t="shared" si="29"/>
        <v>1</v>
      </c>
      <c r="Q238" s="38">
        <f t="shared" si="30"/>
        <v>2</v>
      </c>
      <c r="R238" s="39">
        <f t="shared" si="25"/>
        <v>1</v>
      </c>
      <c r="S238" s="39">
        <f t="shared" si="26"/>
      </c>
      <c r="T238" s="39" t="s">
        <v>1603</v>
      </c>
      <c r="U238"/>
      <c r="V238" s="40">
        <f t="shared" si="27"/>
        <v>0</v>
      </c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</row>
    <row r="239" spans="1:39" ht="15" customHeight="1" thickBot="1">
      <c r="A239" s="56">
        <v>1995</v>
      </c>
      <c r="B239" s="57"/>
      <c r="C239" s="58">
        <v>37509</v>
      </c>
      <c r="D239" s="59" t="s">
        <v>931</v>
      </c>
      <c r="E239" s="60" t="s">
        <v>320</v>
      </c>
      <c r="F239" s="60" t="s">
        <v>939</v>
      </c>
      <c r="G239" s="42" t="s">
        <v>198</v>
      </c>
      <c r="H239" s="43" t="s">
        <v>199</v>
      </c>
      <c r="I239" s="61">
        <v>2</v>
      </c>
      <c r="J239" s="45" t="s">
        <v>543</v>
      </c>
      <c r="K239" s="46" t="s">
        <v>382</v>
      </c>
      <c r="L239" s="47"/>
      <c r="M239" s="36"/>
      <c r="N239" s="41">
        <f t="shared" si="24"/>
        <v>1</v>
      </c>
      <c r="O239" s="37">
        <f t="shared" si="28"/>
        <v>1</v>
      </c>
      <c r="P239" s="38">
        <f t="shared" si="29"/>
        <v>1</v>
      </c>
      <c r="Q239" s="38">
        <f t="shared" si="30"/>
        <v>2</v>
      </c>
      <c r="R239" s="39">
        <f t="shared" si="25"/>
        <v>1</v>
      </c>
      <c r="S239" s="39">
        <f t="shared" si="26"/>
      </c>
      <c r="T239" s="39" t="s">
        <v>1603</v>
      </c>
      <c r="U239"/>
      <c r="V239" s="40">
        <f t="shared" si="27"/>
        <v>0</v>
      </c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</row>
    <row r="240" spans="1:39" ht="15" customHeight="1" thickBot="1">
      <c r="A240" s="56">
        <v>1995</v>
      </c>
      <c r="B240" s="57"/>
      <c r="C240" s="58">
        <v>35462</v>
      </c>
      <c r="D240" s="59" t="s">
        <v>931</v>
      </c>
      <c r="E240" s="60" t="s">
        <v>1273</v>
      </c>
      <c r="F240" s="60" t="s">
        <v>939</v>
      </c>
      <c r="G240" s="42" t="s">
        <v>1249</v>
      </c>
      <c r="H240" s="42" t="s">
        <v>1250</v>
      </c>
      <c r="I240" s="61">
        <v>1</v>
      </c>
      <c r="J240" s="45" t="s">
        <v>951</v>
      </c>
      <c r="K240" s="46" t="s">
        <v>336</v>
      </c>
      <c r="L240" s="47" t="s">
        <v>1274</v>
      </c>
      <c r="M240" s="36" t="s">
        <v>562</v>
      </c>
      <c r="N240" s="41">
        <f t="shared" si="24"/>
        <v>1</v>
      </c>
      <c r="O240" s="37">
        <f t="shared" si="28"/>
        <v>1</v>
      </c>
      <c r="P240" s="38">
        <f t="shared" si="29"/>
        <v>1</v>
      </c>
      <c r="Q240" s="38">
        <f t="shared" si="30"/>
        <v>1</v>
      </c>
      <c r="R240" s="39">
        <f t="shared" si="25"/>
        <v>1</v>
      </c>
      <c r="S240" s="39">
        <f t="shared" si="26"/>
      </c>
      <c r="T240" s="39" t="s">
        <v>1603</v>
      </c>
      <c r="U240"/>
      <c r="V240" s="40">
        <f t="shared" si="27"/>
        <v>0</v>
      </c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1:39" ht="15" customHeight="1" thickBot="1">
      <c r="A241" s="56">
        <v>1995</v>
      </c>
      <c r="B241" s="57" t="s">
        <v>134</v>
      </c>
      <c r="C241" s="58">
        <v>38006</v>
      </c>
      <c r="D241" s="59" t="s">
        <v>931</v>
      </c>
      <c r="E241" s="60" t="s">
        <v>1547</v>
      </c>
      <c r="F241" s="60" t="s">
        <v>939</v>
      </c>
      <c r="G241" s="42"/>
      <c r="H241" s="42" t="s">
        <v>480</v>
      </c>
      <c r="I241" s="61">
        <v>2</v>
      </c>
      <c r="J241" s="45" t="s">
        <v>1470</v>
      </c>
      <c r="K241" s="46" t="s">
        <v>382</v>
      </c>
      <c r="L241" s="47" t="s">
        <v>1548</v>
      </c>
      <c r="M241" s="36"/>
      <c r="N241" s="41">
        <f t="shared" si="24"/>
        <v>1</v>
      </c>
      <c r="O241" s="37">
        <f t="shared" si="28"/>
        <v>1</v>
      </c>
      <c r="P241" s="38">
        <f t="shared" si="29"/>
        <v>1</v>
      </c>
      <c r="Q241" s="38">
        <f t="shared" si="30"/>
        <v>2</v>
      </c>
      <c r="R241" s="39">
        <f t="shared" si="25"/>
        <v>1</v>
      </c>
      <c r="S241" s="39">
        <f t="shared" si="26"/>
      </c>
      <c r="T241" s="39" t="s">
        <v>1603</v>
      </c>
      <c r="U241"/>
      <c r="V241" s="40">
        <f t="shared" si="27"/>
        <v>0</v>
      </c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</row>
    <row r="242" spans="1:39" ht="15" customHeight="1" thickBot="1">
      <c r="A242" s="56">
        <v>1995</v>
      </c>
      <c r="B242" s="57"/>
      <c r="C242" s="58">
        <v>37647</v>
      </c>
      <c r="D242" s="59" t="s">
        <v>931</v>
      </c>
      <c r="E242" s="60" t="s">
        <v>321</v>
      </c>
      <c r="F242" s="60" t="s">
        <v>939</v>
      </c>
      <c r="G242" s="42" t="s">
        <v>396</v>
      </c>
      <c r="H242" s="42" t="s">
        <v>587</v>
      </c>
      <c r="I242" s="61">
        <v>2</v>
      </c>
      <c r="J242" s="45" t="s">
        <v>543</v>
      </c>
      <c r="K242" s="46" t="s">
        <v>3</v>
      </c>
      <c r="L242" s="47"/>
      <c r="M242" s="36"/>
      <c r="N242" s="41">
        <f t="shared" si="24"/>
        <v>1</v>
      </c>
      <c r="O242" s="37">
        <f t="shared" si="28"/>
        <v>1</v>
      </c>
      <c r="P242" s="38">
        <f t="shared" si="29"/>
        <v>1</v>
      </c>
      <c r="Q242" s="38">
        <f t="shared" si="30"/>
        <v>2</v>
      </c>
      <c r="R242" s="39">
        <f t="shared" si="25"/>
        <v>1</v>
      </c>
      <c r="S242" s="39">
        <f t="shared" si="26"/>
      </c>
      <c r="T242" s="39" t="s">
        <v>1603</v>
      </c>
      <c r="U242"/>
      <c r="V242" s="40">
        <f t="shared" si="27"/>
        <v>0</v>
      </c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</row>
    <row r="243" spans="1:39" ht="15" customHeight="1" thickBot="1">
      <c r="A243" s="56">
        <v>1995</v>
      </c>
      <c r="B243" s="57"/>
      <c r="C243" s="58">
        <v>37697</v>
      </c>
      <c r="D243" s="59" t="s">
        <v>931</v>
      </c>
      <c r="E243" s="60" t="s">
        <v>1147</v>
      </c>
      <c r="F243" s="60" t="s">
        <v>939</v>
      </c>
      <c r="G243" s="42" t="s">
        <v>1275</v>
      </c>
      <c r="H243" s="42" t="s">
        <v>622</v>
      </c>
      <c r="I243" s="61">
        <v>1</v>
      </c>
      <c r="J243" s="45" t="s">
        <v>543</v>
      </c>
      <c r="K243" s="46" t="s">
        <v>336</v>
      </c>
      <c r="L243" s="47" t="s">
        <v>1276</v>
      </c>
      <c r="M243" s="36"/>
      <c r="N243" s="41">
        <f t="shared" si="24"/>
        <v>1</v>
      </c>
      <c r="O243" s="37">
        <f t="shared" si="28"/>
        <v>0</v>
      </c>
      <c r="P243" s="38">
        <f t="shared" si="29"/>
        <v>0</v>
      </c>
      <c r="Q243" s="38">
        <f t="shared" si="30"/>
        <v>0</v>
      </c>
      <c r="R243" s="39">
        <f t="shared" si="25"/>
        <v>1</v>
      </c>
      <c r="S243" s="39">
        <f t="shared" si="26"/>
      </c>
      <c r="T243" s="39" t="s">
        <v>1603</v>
      </c>
      <c r="U243"/>
      <c r="V243" s="40">
        <f t="shared" si="27"/>
        <v>0</v>
      </c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1:39" ht="15" customHeight="1" thickBot="1">
      <c r="A244" s="56">
        <v>1995</v>
      </c>
      <c r="B244" s="57"/>
      <c r="C244" s="58"/>
      <c r="D244" s="59" t="s">
        <v>931</v>
      </c>
      <c r="E244" s="60" t="s">
        <v>1147</v>
      </c>
      <c r="F244" s="60" t="s">
        <v>939</v>
      </c>
      <c r="G244" s="42" t="s">
        <v>1275</v>
      </c>
      <c r="H244" s="42" t="s">
        <v>622</v>
      </c>
      <c r="I244" s="61">
        <v>1</v>
      </c>
      <c r="J244" s="45" t="s">
        <v>1433</v>
      </c>
      <c r="K244" s="46" t="s">
        <v>336</v>
      </c>
      <c r="L244" s="47"/>
      <c r="M244" s="36"/>
      <c r="N244" s="41">
        <f t="shared" si="24"/>
        <v>1</v>
      </c>
      <c r="O244" s="37">
        <f t="shared" si="28"/>
        <v>1</v>
      </c>
      <c r="P244" s="38">
        <f t="shared" si="29"/>
        <v>1</v>
      </c>
      <c r="Q244" s="38">
        <f t="shared" si="30"/>
        <v>1</v>
      </c>
      <c r="R244" s="39">
        <f t="shared" si="25"/>
        <v>1</v>
      </c>
      <c r="S244" s="39">
        <f t="shared" si="26"/>
      </c>
      <c r="T244" s="39" t="s">
        <v>1603</v>
      </c>
      <c r="U244"/>
      <c r="V244" s="40">
        <f t="shared" si="27"/>
        <v>0</v>
      </c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</row>
    <row r="245" spans="1:39" ht="15" customHeight="1" thickBot="1">
      <c r="A245" s="56">
        <v>1995</v>
      </c>
      <c r="B245" s="57"/>
      <c r="C245" s="58">
        <v>37655</v>
      </c>
      <c r="D245" s="59" t="s">
        <v>931</v>
      </c>
      <c r="E245" s="60" t="s">
        <v>322</v>
      </c>
      <c r="F245" s="60" t="s">
        <v>939</v>
      </c>
      <c r="G245" s="42" t="s">
        <v>515</v>
      </c>
      <c r="H245" s="43" t="s">
        <v>484</v>
      </c>
      <c r="I245" s="61">
        <v>2</v>
      </c>
      <c r="J245" s="45" t="s">
        <v>951</v>
      </c>
      <c r="K245" s="46" t="s">
        <v>336</v>
      </c>
      <c r="L245" s="47" t="s">
        <v>1</v>
      </c>
      <c r="M245" s="36"/>
      <c r="N245" s="41">
        <f t="shared" si="24"/>
        <v>1</v>
      </c>
      <c r="O245" s="37">
        <f t="shared" si="28"/>
        <v>1</v>
      </c>
      <c r="P245" s="38">
        <f t="shared" si="29"/>
        <v>1</v>
      </c>
      <c r="Q245" s="38">
        <f t="shared" si="30"/>
        <v>2</v>
      </c>
      <c r="R245" s="39">
        <f t="shared" si="25"/>
        <v>1</v>
      </c>
      <c r="S245" s="39">
        <f t="shared" si="26"/>
      </c>
      <c r="T245" s="39" t="s">
        <v>1603</v>
      </c>
      <c r="U245"/>
      <c r="V245" s="40">
        <f t="shared" si="27"/>
        <v>0</v>
      </c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</row>
    <row r="246" spans="1:39" ht="15" customHeight="1" thickBot="1">
      <c r="A246" s="56">
        <v>1995</v>
      </c>
      <c r="B246" s="57"/>
      <c r="C246" s="58">
        <v>37522</v>
      </c>
      <c r="D246" s="59" t="s">
        <v>931</v>
      </c>
      <c r="E246" s="60" t="s">
        <v>323</v>
      </c>
      <c r="F246" s="60" t="s">
        <v>939</v>
      </c>
      <c r="G246" s="42" t="s">
        <v>200</v>
      </c>
      <c r="H246" s="43" t="s">
        <v>482</v>
      </c>
      <c r="I246" s="61">
        <v>2</v>
      </c>
      <c r="J246" s="45" t="s">
        <v>543</v>
      </c>
      <c r="K246" s="46"/>
      <c r="L246" s="47"/>
      <c r="M246" s="36"/>
      <c r="N246" s="41">
        <f t="shared" si="24"/>
        <v>1</v>
      </c>
      <c r="O246" s="37">
        <f t="shared" si="28"/>
        <v>1</v>
      </c>
      <c r="P246" s="38">
        <f t="shared" si="29"/>
        <v>1</v>
      </c>
      <c r="Q246" s="38">
        <f t="shared" si="30"/>
        <v>2</v>
      </c>
      <c r="R246" s="39">
        <f t="shared" si="25"/>
        <v>1</v>
      </c>
      <c r="S246" s="39">
        <f t="shared" si="26"/>
      </c>
      <c r="T246" s="39" t="s">
        <v>1603</v>
      </c>
      <c r="U246"/>
      <c r="V246" s="40">
        <f t="shared" si="27"/>
        <v>0</v>
      </c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1:39" ht="15" customHeight="1" thickBot="1">
      <c r="A247" s="56">
        <v>1995</v>
      </c>
      <c r="B247" s="57"/>
      <c r="C247" s="58">
        <v>37669</v>
      </c>
      <c r="D247" s="59" t="s">
        <v>931</v>
      </c>
      <c r="E247" s="60" t="s">
        <v>1104</v>
      </c>
      <c r="F247" s="60" t="s">
        <v>939</v>
      </c>
      <c r="G247" s="42" t="s">
        <v>1105</v>
      </c>
      <c r="H247" s="42" t="s">
        <v>457</v>
      </c>
      <c r="I247" s="61">
        <v>2</v>
      </c>
      <c r="J247" s="45" t="s">
        <v>543</v>
      </c>
      <c r="K247" s="46"/>
      <c r="L247" s="47"/>
      <c r="M247" s="36"/>
      <c r="N247" s="41">
        <f t="shared" si="24"/>
        <v>1</v>
      </c>
      <c r="O247" s="37">
        <f t="shared" si="28"/>
        <v>1</v>
      </c>
      <c r="P247" s="38">
        <f t="shared" si="29"/>
        <v>1</v>
      </c>
      <c r="Q247" s="38">
        <f t="shared" si="30"/>
        <v>2</v>
      </c>
      <c r="R247" s="39">
        <f t="shared" si="25"/>
        <v>1</v>
      </c>
      <c r="S247" s="39">
        <f t="shared" si="26"/>
      </c>
      <c r="T247" s="39" t="s">
        <v>1603</v>
      </c>
      <c r="U247"/>
      <c r="V247" s="40">
        <f t="shared" si="27"/>
        <v>0</v>
      </c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39" ht="15" customHeight="1" thickBot="1">
      <c r="A248" s="56">
        <v>1995</v>
      </c>
      <c r="B248" s="57"/>
      <c r="C248" s="58">
        <v>37676</v>
      </c>
      <c r="D248" s="59" t="s">
        <v>931</v>
      </c>
      <c r="E248" s="60" t="s">
        <v>1106</v>
      </c>
      <c r="F248" s="60" t="s">
        <v>939</v>
      </c>
      <c r="G248" s="42" t="s">
        <v>1107</v>
      </c>
      <c r="H248" s="42" t="s">
        <v>1108</v>
      </c>
      <c r="I248" s="61">
        <v>3</v>
      </c>
      <c r="J248" s="45" t="s">
        <v>543</v>
      </c>
      <c r="K248" s="46"/>
      <c r="L248" s="47"/>
      <c r="M248" s="36"/>
      <c r="N248" s="41">
        <f t="shared" si="24"/>
        <v>1</v>
      </c>
      <c r="O248" s="37">
        <f t="shared" si="28"/>
        <v>1</v>
      </c>
      <c r="P248" s="38">
        <f t="shared" si="29"/>
        <v>1</v>
      </c>
      <c r="Q248" s="38">
        <f t="shared" si="30"/>
        <v>3</v>
      </c>
      <c r="R248" s="39">
        <f t="shared" si="25"/>
        <v>1</v>
      </c>
      <c r="S248" s="39">
        <f t="shared" si="26"/>
      </c>
      <c r="T248" s="39" t="s">
        <v>1603</v>
      </c>
      <c r="U248"/>
      <c r="V248" s="40">
        <f t="shared" si="27"/>
        <v>0</v>
      </c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</row>
    <row r="249" spans="1:39" ht="15" customHeight="1" thickBot="1">
      <c r="A249" s="56">
        <v>1995</v>
      </c>
      <c r="B249" s="57"/>
      <c r="C249" s="58">
        <v>36600</v>
      </c>
      <c r="D249" s="59" t="s">
        <v>931</v>
      </c>
      <c r="E249" s="60" t="s">
        <v>324</v>
      </c>
      <c r="F249" s="60" t="s">
        <v>939</v>
      </c>
      <c r="G249" s="42" t="s">
        <v>516</v>
      </c>
      <c r="H249" s="43" t="s">
        <v>497</v>
      </c>
      <c r="I249" s="61">
        <v>2</v>
      </c>
      <c r="J249" s="45" t="s">
        <v>951</v>
      </c>
      <c r="K249" s="46" t="s">
        <v>390</v>
      </c>
      <c r="L249" s="47"/>
      <c r="M249" s="36" t="s">
        <v>562</v>
      </c>
      <c r="N249" s="41">
        <f t="shared" si="24"/>
        <v>1</v>
      </c>
      <c r="O249" s="37">
        <f t="shared" si="28"/>
        <v>1</v>
      </c>
      <c r="P249" s="38">
        <f t="shared" si="29"/>
        <v>1</v>
      </c>
      <c r="Q249" s="38">
        <f t="shared" si="30"/>
        <v>2</v>
      </c>
      <c r="R249" s="39">
        <f t="shared" si="25"/>
        <v>1</v>
      </c>
      <c r="S249" s="39">
        <f t="shared" si="26"/>
      </c>
      <c r="T249" s="39" t="s">
        <v>1603</v>
      </c>
      <c r="U249"/>
      <c r="V249" s="40">
        <f t="shared" si="27"/>
        <v>0</v>
      </c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1:39" ht="15" customHeight="1" thickBot="1">
      <c r="A250" s="56">
        <v>1995</v>
      </c>
      <c r="B250" s="57"/>
      <c r="C250" s="58">
        <v>36600</v>
      </c>
      <c r="D250" s="59" t="s">
        <v>931</v>
      </c>
      <c r="E250" s="60" t="s">
        <v>325</v>
      </c>
      <c r="F250" s="60" t="s">
        <v>939</v>
      </c>
      <c r="G250" s="42" t="s">
        <v>516</v>
      </c>
      <c r="H250" s="43" t="s">
        <v>497</v>
      </c>
      <c r="I250" s="61">
        <v>3</v>
      </c>
      <c r="J250" s="45" t="s">
        <v>951</v>
      </c>
      <c r="K250" s="46"/>
      <c r="L250" s="47"/>
      <c r="M250" s="36" t="s">
        <v>1029</v>
      </c>
      <c r="N250" s="41">
        <f t="shared" si="24"/>
        <v>1</v>
      </c>
      <c r="O250" s="37">
        <f t="shared" si="28"/>
        <v>1</v>
      </c>
      <c r="P250" s="38">
        <f t="shared" si="29"/>
        <v>1</v>
      </c>
      <c r="Q250" s="38">
        <f t="shared" si="30"/>
        <v>3</v>
      </c>
      <c r="R250" s="39">
        <f t="shared" si="25"/>
        <v>1</v>
      </c>
      <c r="S250" s="39">
        <f t="shared" si="26"/>
      </c>
      <c r="T250" s="39" t="s">
        <v>1603</v>
      </c>
      <c r="U250"/>
      <c r="V250" s="40">
        <f t="shared" si="27"/>
        <v>0</v>
      </c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1:39" ht="15" customHeight="1" thickBot="1">
      <c r="A251" s="56">
        <v>1996</v>
      </c>
      <c r="B251" s="57"/>
      <c r="C251" s="58">
        <v>37361</v>
      </c>
      <c r="D251" s="59" t="s">
        <v>931</v>
      </c>
      <c r="E251" s="60" t="s">
        <v>818</v>
      </c>
      <c r="F251" s="60" t="s">
        <v>87</v>
      </c>
      <c r="G251" s="42" t="s">
        <v>518</v>
      </c>
      <c r="H251" s="43" t="s">
        <v>517</v>
      </c>
      <c r="I251" s="61">
        <v>1</v>
      </c>
      <c r="J251" s="45" t="s">
        <v>632</v>
      </c>
      <c r="K251" s="46"/>
      <c r="L251" s="47" t="s">
        <v>528</v>
      </c>
      <c r="M251" s="36" t="s">
        <v>562</v>
      </c>
      <c r="N251" s="41">
        <f t="shared" si="24"/>
        <v>1</v>
      </c>
      <c r="O251" s="37">
        <f t="shared" si="28"/>
        <v>0</v>
      </c>
      <c r="P251" s="38">
        <f t="shared" si="29"/>
        <v>0</v>
      </c>
      <c r="Q251" s="38">
        <f t="shared" si="30"/>
        <v>0</v>
      </c>
      <c r="R251" s="39">
        <f t="shared" si="25"/>
      </c>
      <c r="S251" s="39">
        <f t="shared" si="26"/>
        <v>1</v>
      </c>
      <c r="T251" s="39" t="s">
        <v>1603</v>
      </c>
      <c r="U251"/>
      <c r="V251" s="40">
        <f t="shared" si="27"/>
        <v>0</v>
      </c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1:39" ht="15" customHeight="1" thickBot="1">
      <c r="A252" s="56">
        <v>1996</v>
      </c>
      <c r="B252" s="57"/>
      <c r="C252" s="58">
        <v>36186</v>
      </c>
      <c r="D252" s="59" t="s">
        <v>931</v>
      </c>
      <c r="E252" s="60" t="s">
        <v>818</v>
      </c>
      <c r="F252" s="60" t="s">
        <v>87</v>
      </c>
      <c r="G252" s="42" t="s">
        <v>518</v>
      </c>
      <c r="H252" s="43" t="s">
        <v>517</v>
      </c>
      <c r="I252" s="61">
        <v>2</v>
      </c>
      <c r="J252" s="45" t="s">
        <v>527</v>
      </c>
      <c r="K252" s="46"/>
      <c r="L252" s="47" t="s">
        <v>542</v>
      </c>
      <c r="M252" s="36" t="s">
        <v>134</v>
      </c>
      <c r="N252" s="41">
        <f t="shared" si="24"/>
        <v>1</v>
      </c>
      <c r="O252" s="37">
        <f t="shared" si="28"/>
        <v>1</v>
      </c>
      <c r="P252" s="38">
        <f t="shared" si="29"/>
        <v>1</v>
      </c>
      <c r="Q252" s="38">
        <f t="shared" si="30"/>
        <v>2</v>
      </c>
      <c r="R252" s="39">
        <f t="shared" si="25"/>
      </c>
      <c r="S252" s="39">
        <f t="shared" si="26"/>
        <v>1</v>
      </c>
      <c r="T252" s="39" t="s">
        <v>1603</v>
      </c>
      <c r="U252"/>
      <c r="V252" s="40">
        <f t="shared" si="27"/>
        <v>0</v>
      </c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39" ht="15" customHeight="1" thickBot="1">
      <c r="A253" s="56">
        <v>1996</v>
      </c>
      <c r="B253" s="57"/>
      <c r="C253" s="58">
        <v>37540</v>
      </c>
      <c r="D253" s="59" t="s">
        <v>931</v>
      </c>
      <c r="E253" s="60" t="s">
        <v>819</v>
      </c>
      <c r="F253" s="60" t="s">
        <v>87</v>
      </c>
      <c r="G253" s="42" t="s">
        <v>201</v>
      </c>
      <c r="H253" s="43" t="s">
        <v>202</v>
      </c>
      <c r="I253" s="61">
        <v>2</v>
      </c>
      <c r="J253" s="45" t="s">
        <v>543</v>
      </c>
      <c r="K253" s="46"/>
      <c r="L253" s="47"/>
      <c r="M253" s="36"/>
      <c r="N253" s="41">
        <f t="shared" si="24"/>
        <v>1</v>
      </c>
      <c r="O253" s="37">
        <f t="shared" si="28"/>
        <v>1</v>
      </c>
      <c r="P253" s="38">
        <f t="shared" si="29"/>
        <v>1</v>
      </c>
      <c r="Q253" s="38">
        <f t="shared" si="30"/>
        <v>2</v>
      </c>
      <c r="R253" s="39">
        <f t="shared" si="25"/>
      </c>
      <c r="S253" s="39">
        <f t="shared" si="26"/>
        <v>1</v>
      </c>
      <c r="T253" s="39" t="s">
        <v>1603</v>
      </c>
      <c r="U253"/>
      <c r="V253" s="40">
        <f t="shared" si="27"/>
        <v>0</v>
      </c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1:39" ht="15" customHeight="1" thickBot="1">
      <c r="A254" s="56">
        <v>1996</v>
      </c>
      <c r="B254" s="57"/>
      <c r="C254" s="58">
        <v>37540</v>
      </c>
      <c r="D254" s="59" t="s">
        <v>931</v>
      </c>
      <c r="E254" s="60" t="s">
        <v>820</v>
      </c>
      <c r="F254" s="60" t="s">
        <v>87</v>
      </c>
      <c r="G254" s="42" t="s">
        <v>206</v>
      </c>
      <c r="H254" s="43" t="s">
        <v>207</v>
      </c>
      <c r="I254" s="61">
        <v>3</v>
      </c>
      <c r="J254" s="45" t="s">
        <v>543</v>
      </c>
      <c r="K254" s="46"/>
      <c r="L254" s="47"/>
      <c r="M254" s="36"/>
      <c r="N254" s="41">
        <f t="shared" si="24"/>
        <v>1</v>
      </c>
      <c r="O254" s="37">
        <f t="shared" si="28"/>
        <v>1</v>
      </c>
      <c r="P254" s="38">
        <f t="shared" si="29"/>
        <v>1</v>
      </c>
      <c r="Q254" s="38">
        <f t="shared" si="30"/>
        <v>3</v>
      </c>
      <c r="R254" s="39">
        <f t="shared" si="25"/>
      </c>
      <c r="S254" s="39">
        <f t="shared" si="26"/>
        <v>1</v>
      </c>
      <c r="T254" s="39" t="s">
        <v>1603</v>
      </c>
      <c r="U254"/>
      <c r="V254" s="40">
        <f t="shared" si="27"/>
        <v>0</v>
      </c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1:39" ht="15" customHeight="1" thickBot="1">
      <c r="A255" s="56">
        <v>1996</v>
      </c>
      <c r="B255" s="57"/>
      <c r="C255" s="58"/>
      <c r="D255" s="59" t="s">
        <v>931</v>
      </c>
      <c r="E255" s="60" t="s">
        <v>821</v>
      </c>
      <c r="F255" s="60" t="s">
        <v>87</v>
      </c>
      <c r="G255" s="42" t="s">
        <v>208</v>
      </c>
      <c r="H255" s="43" t="s">
        <v>180</v>
      </c>
      <c r="I255" s="61">
        <v>3</v>
      </c>
      <c r="J255" s="45" t="s">
        <v>543</v>
      </c>
      <c r="K255" s="46"/>
      <c r="L255" s="47"/>
      <c r="M255" s="36"/>
      <c r="N255" s="41">
        <f t="shared" si="24"/>
        <v>1</v>
      </c>
      <c r="O255" s="37">
        <f t="shared" si="28"/>
        <v>1</v>
      </c>
      <c r="P255" s="38">
        <f t="shared" si="29"/>
        <v>1</v>
      </c>
      <c r="Q255" s="38">
        <f t="shared" si="30"/>
        <v>3</v>
      </c>
      <c r="R255" s="39">
        <f t="shared" si="25"/>
      </c>
      <c r="S255" s="39">
        <f t="shared" si="26"/>
        <v>1</v>
      </c>
      <c r="T255" s="39" t="s">
        <v>1603</v>
      </c>
      <c r="U255"/>
      <c r="V255" s="40">
        <f t="shared" si="27"/>
        <v>0</v>
      </c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1:39" ht="15" customHeight="1" thickBot="1">
      <c r="A256" s="56">
        <v>1996</v>
      </c>
      <c r="B256" s="57"/>
      <c r="C256" s="58"/>
      <c r="D256" s="59" t="s">
        <v>931</v>
      </c>
      <c r="E256" s="60" t="s">
        <v>822</v>
      </c>
      <c r="F256" s="60" t="s">
        <v>87</v>
      </c>
      <c r="G256" s="42" t="s">
        <v>209</v>
      </c>
      <c r="H256" s="43" t="s">
        <v>210</v>
      </c>
      <c r="I256" s="61">
        <v>3</v>
      </c>
      <c r="J256" s="45" t="s">
        <v>543</v>
      </c>
      <c r="K256" s="46"/>
      <c r="L256" s="47" t="s">
        <v>534</v>
      </c>
      <c r="M256" s="36"/>
      <c r="N256" s="41">
        <f t="shared" si="24"/>
        <v>1</v>
      </c>
      <c r="O256" s="37">
        <f t="shared" si="28"/>
        <v>1</v>
      </c>
      <c r="P256" s="38">
        <f t="shared" si="29"/>
        <v>1</v>
      </c>
      <c r="Q256" s="38">
        <f t="shared" si="30"/>
        <v>3</v>
      </c>
      <c r="R256" s="39">
        <f t="shared" si="25"/>
      </c>
      <c r="S256" s="39">
        <f t="shared" si="26"/>
        <v>1</v>
      </c>
      <c r="T256" s="39" t="s">
        <v>1603</v>
      </c>
      <c r="U256"/>
      <c r="V256" s="40">
        <f t="shared" si="27"/>
        <v>0</v>
      </c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57" spans="1:39" ht="15" customHeight="1" thickBot="1">
      <c r="A257" s="56">
        <v>1996</v>
      </c>
      <c r="B257" s="57"/>
      <c r="C257" s="58">
        <v>37530</v>
      </c>
      <c r="D257" s="59" t="s">
        <v>931</v>
      </c>
      <c r="E257" s="60" t="s">
        <v>823</v>
      </c>
      <c r="F257" s="60" t="s">
        <v>87</v>
      </c>
      <c r="G257" s="42" t="s">
        <v>211</v>
      </c>
      <c r="H257" s="43" t="s">
        <v>212</v>
      </c>
      <c r="I257" s="61">
        <v>3</v>
      </c>
      <c r="J257" s="45" t="s">
        <v>543</v>
      </c>
      <c r="K257" s="46"/>
      <c r="L257" s="47"/>
      <c r="M257" s="36"/>
      <c r="N257" s="41">
        <f t="shared" si="24"/>
        <v>1</v>
      </c>
      <c r="O257" s="37">
        <f t="shared" si="28"/>
        <v>1</v>
      </c>
      <c r="P257" s="38">
        <f t="shared" si="29"/>
        <v>1</v>
      </c>
      <c r="Q257" s="38">
        <f t="shared" si="30"/>
        <v>3</v>
      </c>
      <c r="R257" s="39">
        <f t="shared" si="25"/>
      </c>
      <c r="S257" s="39">
        <f t="shared" si="26"/>
        <v>1</v>
      </c>
      <c r="T257" s="39" t="s">
        <v>1603</v>
      </c>
      <c r="U257"/>
      <c r="V257" s="40">
        <f t="shared" si="27"/>
        <v>0</v>
      </c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</row>
    <row r="258" spans="1:39" ht="15" customHeight="1" thickBot="1">
      <c r="A258" s="56">
        <v>1996</v>
      </c>
      <c r="B258" s="57"/>
      <c r="C258" s="58"/>
      <c r="D258" s="59" t="s">
        <v>931</v>
      </c>
      <c r="E258" s="60" t="s">
        <v>824</v>
      </c>
      <c r="F258" s="60" t="s">
        <v>87</v>
      </c>
      <c r="G258" s="42" t="s">
        <v>213</v>
      </c>
      <c r="H258" s="43" t="s">
        <v>214</v>
      </c>
      <c r="I258" s="61">
        <v>3</v>
      </c>
      <c r="J258" s="45" t="s">
        <v>543</v>
      </c>
      <c r="K258" s="46"/>
      <c r="L258" s="47"/>
      <c r="M258" s="36"/>
      <c r="N258" s="41">
        <f t="shared" si="24"/>
        <v>1</v>
      </c>
      <c r="O258" s="37">
        <f t="shared" si="28"/>
        <v>1</v>
      </c>
      <c r="P258" s="38">
        <f t="shared" si="29"/>
        <v>1</v>
      </c>
      <c r="Q258" s="38">
        <f t="shared" si="30"/>
        <v>3</v>
      </c>
      <c r="R258" s="39">
        <f t="shared" si="25"/>
      </c>
      <c r="S258" s="39">
        <f t="shared" si="26"/>
        <v>1</v>
      </c>
      <c r="T258" s="39" t="s">
        <v>1603</v>
      </c>
      <c r="U258"/>
      <c r="V258" s="40">
        <f t="shared" si="27"/>
        <v>0</v>
      </c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1:39" ht="15" customHeight="1" thickBot="1">
      <c r="A259" s="56">
        <v>1996</v>
      </c>
      <c r="B259" s="57"/>
      <c r="C259" s="58"/>
      <c r="D259" s="59" t="s">
        <v>931</v>
      </c>
      <c r="E259" s="60" t="s">
        <v>825</v>
      </c>
      <c r="F259" s="60" t="s">
        <v>939</v>
      </c>
      <c r="G259" s="42" t="s">
        <v>669</v>
      </c>
      <c r="H259" s="43" t="s">
        <v>668</v>
      </c>
      <c r="I259" s="61">
        <v>1</v>
      </c>
      <c r="J259" s="45" t="s">
        <v>543</v>
      </c>
      <c r="K259" s="46" t="s">
        <v>336</v>
      </c>
      <c r="L259" s="47"/>
      <c r="M259" s="36"/>
      <c r="N259" s="41">
        <f t="shared" si="24"/>
        <v>1</v>
      </c>
      <c r="O259" s="37">
        <f t="shared" si="28"/>
        <v>1</v>
      </c>
      <c r="P259" s="38">
        <f t="shared" si="29"/>
        <v>1</v>
      </c>
      <c r="Q259" s="38">
        <f t="shared" si="30"/>
        <v>1</v>
      </c>
      <c r="R259" s="39">
        <f t="shared" si="25"/>
        <v>1</v>
      </c>
      <c r="S259" s="39">
        <f t="shared" si="26"/>
      </c>
      <c r="T259" s="39" t="s">
        <v>1603</v>
      </c>
      <c r="U259"/>
      <c r="V259" s="40">
        <f t="shared" si="27"/>
        <v>0</v>
      </c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</row>
    <row r="260" spans="1:39" ht="15" customHeight="1" thickBot="1">
      <c r="A260" s="56">
        <v>1996</v>
      </c>
      <c r="B260" s="57" t="s">
        <v>522</v>
      </c>
      <c r="C260" s="58">
        <v>37951</v>
      </c>
      <c r="D260" s="59" t="s">
        <v>931</v>
      </c>
      <c r="E260" s="60" t="s">
        <v>1447</v>
      </c>
      <c r="F260" s="60" t="s">
        <v>939</v>
      </c>
      <c r="G260" s="42" t="s">
        <v>560</v>
      </c>
      <c r="H260" s="42" t="s">
        <v>672</v>
      </c>
      <c r="I260" s="61">
        <v>2</v>
      </c>
      <c r="J260" s="45" t="s">
        <v>543</v>
      </c>
      <c r="K260" s="46"/>
      <c r="L260" s="47" t="s">
        <v>1448</v>
      </c>
      <c r="M260" s="36"/>
      <c r="N260" s="41">
        <f t="shared" si="24"/>
        <v>1</v>
      </c>
      <c r="O260" s="37">
        <f t="shared" si="28"/>
        <v>1</v>
      </c>
      <c r="P260" s="38">
        <f t="shared" si="29"/>
        <v>1</v>
      </c>
      <c r="Q260" s="38">
        <f t="shared" si="30"/>
        <v>2</v>
      </c>
      <c r="R260" s="39">
        <f t="shared" si="25"/>
        <v>1</v>
      </c>
      <c r="S260" s="39">
        <f t="shared" si="26"/>
      </c>
      <c r="T260" s="39" t="s">
        <v>1603</v>
      </c>
      <c r="U260"/>
      <c r="V260" s="40">
        <f t="shared" si="27"/>
        <v>0</v>
      </c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</row>
    <row r="261" spans="1:39" ht="15" customHeight="1" thickBot="1">
      <c r="A261" s="56">
        <v>1996</v>
      </c>
      <c r="B261" s="57"/>
      <c r="C261" s="58"/>
      <c r="D261" s="59" t="s">
        <v>931</v>
      </c>
      <c r="E261" s="60" t="s">
        <v>1277</v>
      </c>
      <c r="F261" s="60" t="s">
        <v>939</v>
      </c>
      <c r="G261" s="42" t="s">
        <v>1278</v>
      </c>
      <c r="H261" s="42" t="s">
        <v>251</v>
      </c>
      <c r="I261" s="61">
        <v>1</v>
      </c>
      <c r="J261" s="45" t="s">
        <v>951</v>
      </c>
      <c r="K261" s="46"/>
      <c r="L261" s="47" t="s">
        <v>1279</v>
      </c>
      <c r="M261" s="36"/>
      <c r="N261" s="41">
        <f t="shared" si="24"/>
        <v>1</v>
      </c>
      <c r="O261" s="37">
        <f t="shared" si="28"/>
        <v>0</v>
      </c>
      <c r="P261" s="38">
        <f t="shared" si="29"/>
        <v>0</v>
      </c>
      <c r="Q261" s="38">
        <f t="shared" si="30"/>
        <v>0</v>
      </c>
      <c r="R261" s="39">
        <f t="shared" si="25"/>
        <v>1</v>
      </c>
      <c r="S261" s="39">
        <f t="shared" si="26"/>
      </c>
      <c r="T261" s="39" t="s">
        <v>1603</v>
      </c>
      <c r="U261"/>
      <c r="V261" s="40">
        <f t="shared" si="27"/>
        <v>0</v>
      </c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1:39" ht="15" customHeight="1" thickBot="1">
      <c r="A262" s="56">
        <v>1996</v>
      </c>
      <c r="B262" s="57"/>
      <c r="C262" s="58"/>
      <c r="D262" s="59" t="s">
        <v>931</v>
      </c>
      <c r="E262" s="60" t="s">
        <v>1277</v>
      </c>
      <c r="F262" s="60" t="s">
        <v>939</v>
      </c>
      <c r="G262" s="42" t="s">
        <v>1278</v>
      </c>
      <c r="H262" s="42" t="s">
        <v>251</v>
      </c>
      <c r="I262" s="61">
        <v>1</v>
      </c>
      <c r="J262" s="45" t="s">
        <v>1433</v>
      </c>
      <c r="K262" s="46"/>
      <c r="L262" s="47" t="s">
        <v>1449</v>
      </c>
      <c r="M262" s="36"/>
      <c r="N262" s="41">
        <f t="shared" si="24"/>
        <v>1</v>
      </c>
      <c r="O262" s="37">
        <f t="shared" si="28"/>
        <v>1</v>
      </c>
      <c r="P262" s="38">
        <f t="shared" si="29"/>
        <v>1</v>
      </c>
      <c r="Q262" s="38">
        <f t="shared" si="30"/>
        <v>1</v>
      </c>
      <c r="R262" s="39">
        <f t="shared" si="25"/>
        <v>1</v>
      </c>
      <c r="S262" s="39">
        <f t="shared" si="26"/>
      </c>
      <c r="T262" s="39" t="s">
        <v>1603</v>
      </c>
      <c r="U262"/>
      <c r="V262" s="40">
        <f t="shared" si="27"/>
        <v>0</v>
      </c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</row>
    <row r="263" spans="1:39" ht="15" customHeight="1" thickBot="1">
      <c r="A263" s="56">
        <v>1996</v>
      </c>
      <c r="B263" s="57"/>
      <c r="C263" s="58">
        <v>37938</v>
      </c>
      <c r="D263" s="59" t="s">
        <v>931</v>
      </c>
      <c r="E263" s="60" t="s">
        <v>1450</v>
      </c>
      <c r="F263" s="60" t="s">
        <v>939</v>
      </c>
      <c r="G263" s="42" t="s">
        <v>1451</v>
      </c>
      <c r="H263" s="42" t="s">
        <v>399</v>
      </c>
      <c r="I263" s="61">
        <v>2</v>
      </c>
      <c r="J263" s="45" t="s">
        <v>543</v>
      </c>
      <c r="K263" s="46" t="s">
        <v>381</v>
      </c>
      <c r="L263" s="47"/>
      <c r="M263" s="36" t="s">
        <v>573</v>
      </c>
      <c r="N263" s="41">
        <f t="shared" si="24"/>
        <v>1</v>
      </c>
      <c r="O263" s="37">
        <f t="shared" si="28"/>
        <v>1</v>
      </c>
      <c r="P263" s="38">
        <f t="shared" si="29"/>
        <v>1</v>
      </c>
      <c r="Q263" s="38">
        <f t="shared" si="30"/>
        <v>2</v>
      </c>
      <c r="R263" s="39">
        <f t="shared" si="25"/>
        <v>1</v>
      </c>
      <c r="S263" s="39">
        <f t="shared" si="26"/>
      </c>
      <c r="T263" s="39" t="s">
        <v>1603</v>
      </c>
      <c r="U263"/>
      <c r="V263" s="40">
        <f t="shared" si="27"/>
        <v>0</v>
      </c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</row>
    <row r="264" spans="1:39" ht="15" customHeight="1" thickBot="1">
      <c r="A264" s="56">
        <v>1996</v>
      </c>
      <c r="B264" s="57"/>
      <c r="C264" s="58"/>
      <c r="D264" s="59" t="s">
        <v>931</v>
      </c>
      <c r="E264" s="60" t="s">
        <v>827</v>
      </c>
      <c r="F264" s="60" t="s">
        <v>939</v>
      </c>
      <c r="G264" s="42" t="s">
        <v>215</v>
      </c>
      <c r="H264" s="43" t="s">
        <v>147</v>
      </c>
      <c r="I264" s="61">
        <v>3</v>
      </c>
      <c r="J264" s="45" t="s">
        <v>543</v>
      </c>
      <c r="K264" s="46" t="s">
        <v>381</v>
      </c>
      <c r="L264" s="47"/>
      <c r="M264" s="36"/>
      <c r="N264" s="41">
        <f t="shared" si="24"/>
        <v>1</v>
      </c>
      <c r="O264" s="37">
        <f t="shared" si="28"/>
        <v>1</v>
      </c>
      <c r="P264" s="38">
        <f t="shared" si="29"/>
        <v>1</v>
      </c>
      <c r="Q264" s="38">
        <f t="shared" si="30"/>
        <v>3</v>
      </c>
      <c r="R264" s="39">
        <f t="shared" si="25"/>
        <v>1</v>
      </c>
      <c r="S264" s="39">
        <f t="shared" si="26"/>
      </c>
      <c r="T264" s="39" t="s">
        <v>1603</v>
      </c>
      <c r="U264"/>
      <c r="V264" s="40">
        <f t="shared" si="27"/>
        <v>0</v>
      </c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1:39" ht="15" customHeight="1" thickBot="1">
      <c r="A265" s="56">
        <v>1996</v>
      </c>
      <c r="B265" s="57"/>
      <c r="C265" s="58">
        <v>37656</v>
      </c>
      <c r="D265" s="59" t="s">
        <v>931</v>
      </c>
      <c r="E265" s="60" t="s">
        <v>1049</v>
      </c>
      <c r="F265" s="60" t="s">
        <v>939</v>
      </c>
      <c r="G265" s="42" t="s">
        <v>1050</v>
      </c>
      <c r="H265" s="42" t="s">
        <v>1051</v>
      </c>
      <c r="I265" s="61">
        <v>2</v>
      </c>
      <c r="J265" s="45" t="s">
        <v>543</v>
      </c>
      <c r="K265" s="46"/>
      <c r="L265" s="47"/>
      <c r="M265" s="36" t="s">
        <v>134</v>
      </c>
      <c r="N265" s="41">
        <f aca="true" t="shared" si="31" ref="N265:N328">IF(D265="X",IF(I265="-",0,1),0)</f>
        <v>1</v>
      </c>
      <c r="O265" s="37">
        <f t="shared" si="28"/>
        <v>1</v>
      </c>
      <c r="P265" s="38">
        <f t="shared" si="29"/>
        <v>1</v>
      </c>
      <c r="Q265" s="38">
        <f t="shared" si="30"/>
        <v>2</v>
      </c>
      <c r="R265" s="39">
        <f aca="true" t="shared" si="32" ref="R265:R328">+IF(N265=1,(IF(F265="dave matthews band",1,"")),"")</f>
        <v>1</v>
      </c>
      <c r="S265" s="39">
        <f aca="true" t="shared" si="33" ref="S265:S328">+IF(N265=1,(IF(F265="dave &amp; tim",1,"")),"")</f>
      </c>
      <c r="T265" s="39" t="s">
        <v>1603</v>
      </c>
      <c r="U265"/>
      <c r="V265" s="40">
        <f aca="true" t="shared" si="34" ref="V265:V328">IF(D265="DL",1,0)</f>
        <v>0</v>
      </c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</row>
    <row r="266" spans="1:39" ht="15" customHeight="1" thickBot="1">
      <c r="A266" s="56">
        <v>1996</v>
      </c>
      <c r="B266" s="57"/>
      <c r="C266" s="58">
        <v>37669</v>
      </c>
      <c r="D266" s="59" t="s">
        <v>931</v>
      </c>
      <c r="E266" s="60" t="s">
        <v>1109</v>
      </c>
      <c r="F266" s="60" t="s">
        <v>939</v>
      </c>
      <c r="G266" s="42" t="s">
        <v>284</v>
      </c>
      <c r="H266" s="42" t="s">
        <v>455</v>
      </c>
      <c r="I266" s="61">
        <v>2</v>
      </c>
      <c r="J266" s="45" t="s">
        <v>543</v>
      </c>
      <c r="K266" s="46"/>
      <c r="L266" s="47"/>
      <c r="M266" s="36" t="s">
        <v>572</v>
      </c>
      <c r="N266" s="41">
        <f t="shared" si="31"/>
        <v>1</v>
      </c>
      <c r="O266" s="37">
        <f t="shared" si="28"/>
        <v>1</v>
      </c>
      <c r="P266" s="38">
        <f t="shared" si="29"/>
        <v>1</v>
      </c>
      <c r="Q266" s="38">
        <f t="shared" si="30"/>
        <v>2</v>
      </c>
      <c r="R266" s="39">
        <f t="shared" si="32"/>
        <v>1</v>
      </c>
      <c r="S266" s="39">
        <f t="shared" si="33"/>
      </c>
      <c r="T266" s="39" t="s">
        <v>1603</v>
      </c>
      <c r="U266"/>
      <c r="V266" s="40">
        <f t="shared" si="34"/>
        <v>0</v>
      </c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</row>
    <row r="267" spans="1:39" ht="15" customHeight="1" thickBot="1">
      <c r="A267" s="56">
        <v>1996</v>
      </c>
      <c r="B267" s="57"/>
      <c r="C267" s="58"/>
      <c r="D267" s="59" t="s">
        <v>931</v>
      </c>
      <c r="E267" s="60" t="s">
        <v>828</v>
      </c>
      <c r="F267" s="60" t="s">
        <v>938</v>
      </c>
      <c r="G267" s="42" t="s">
        <v>216</v>
      </c>
      <c r="H267" s="43" t="s">
        <v>455</v>
      </c>
      <c r="I267" s="61">
        <v>1</v>
      </c>
      <c r="J267" s="45" t="s">
        <v>533</v>
      </c>
      <c r="K267" s="46"/>
      <c r="L267" s="47"/>
      <c r="M267" s="36"/>
      <c r="N267" s="41">
        <f t="shared" si="31"/>
        <v>1</v>
      </c>
      <c r="O267" s="37">
        <f t="shared" si="28"/>
        <v>1</v>
      </c>
      <c r="P267" s="38">
        <f t="shared" si="29"/>
        <v>1</v>
      </c>
      <c r="Q267" s="38">
        <f t="shared" si="30"/>
        <v>1</v>
      </c>
      <c r="R267" s="39">
        <f t="shared" si="32"/>
      </c>
      <c r="S267" s="39">
        <f t="shared" si="33"/>
      </c>
      <c r="T267" s="39">
        <v>1</v>
      </c>
      <c r="U267"/>
      <c r="V267" s="40">
        <f t="shared" si="34"/>
        <v>0</v>
      </c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1:39" ht="15" customHeight="1" thickBot="1">
      <c r="A268" s="56">
        <v>1996</v>
      </c>
      <c r="B268" s="57"/>
      <c r="C268" s="58">
        <v>37687</v>
      </c>
      <c r="D268" s="59" t="s">
        <v>931</v>
      </c>
      <c r="E268" s="60" t="s">
        <v>1148</v>
      </c>
      <c r="F268" s="60" t="s">
        <v>939</v>
      </c>
      <c r="G268" s="42" t="s">
        <v>396</v>
      </c>
      <c r="H268" s="42" t="s">
        <v>587</v>
      </c>
      <c r="I268" s="61">
        <v>3</v>
      </c>
      <c r="J268" s="45" t="s">
        <v>543</v>
      </c>
      <c r="K268" s="46"/>
      <c r="L268" s="47" t="s">
        <v>1149</v>
      </c>
      <c r="M268" s="36" t="s">
        <v>573</v>
      </c>
      <c r="N268" s="41">
        <f t="shared" si="31"/>
        <v>1</v>
      </c>
      <c r="O268" s="37">
        <f t="shared" si="28"/>
        <v>1</v>
      </c>
      <c r="P268" s="38">
        <f t="shared" si="29"/>
        <v>1</v>
      </c>
      <c r="Q268" s="38">
        <f t="shared" si="30"/>
        <v>3</v>
      </c>
      <c r="R268" s="39">
        <f t="shared" si="32"/>
        <v>1</v>
      </c>
      <c r="S268" s="39">
        <f t="shared" si="33"/>
      </c>
      <c r="T268" s="39" t="s">
        <v>1603</v>
      </c>
      <c r="U268"/>
      <c r="V268" s="40">
        <f t="shared" si="34"/>
        <v>0</v>
      </c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</row>
    <row r="269" spans="1:39" ht="15" customHeight="1" thickBot="1">
      <c r="A269" s="56">
        <v>1996</v>
      </c>
      <c r="B269" s="57"/>
      <c r="C269" s="58">
        <v>36814</v>
      </c>
      <c r="D269" s="59" t="s">
        <v>931</v>
      </c>
      <c r="E269" s="60" t="s">
        <v>829</v>
      </c>
      <c r="F269" s="60" t="s">
        <v>939</v>
      </c>
      <c r="G269" s="42" t="s">
        <v>451</v>
      </c>
      <c r="H269" s="43" t="s">
        <v>452</v>
      </c>
      <c r="I269" s="61">
        <v>2</v>
      </c>
      <c r="J269" s="45" t="s">
        <v>543</v>
      </c>
      <c r="K269" s="46"/>
      <c r="L269" s="47"/>
      <c r="M269" s="36"/>
      <c r="N269" s="41">
        <f t="shared" si="31"/>
        <v>1</v>
      </c>
      <c r="O269" s="37">
        <f t="shared" si="28"/>
        <v>1</v>
      </c>
      <c r="P269" s="38">
        <f t="shared" si="29"/>
        <v>1</v>
      </c>
      <c r="Q269" s="38">
        <f t="shared" si="30"/>
        <v>2</v>
      </c>
      <c r="R269" s="39">
        <f t="shared" si="32"/>
        <v>1</v>
      </c>
      <c r="S269" s="39">
        <f t="shared" si="33"/>
      </c>
      <c r="T269" s="39" t="s">
        <v>1603</v>
      </c>
      <c r="U269"/>
      <c r="V269" s="40">
        <f t="shared" si="34"/>
        <v>0</v>
      </c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</row>
    <row r="270" spans="1:39" ht="15" customHeight="1" thickBot="1">
      <c r="A270" s="56">
        <v>1996</v>
      </c>
      <c r="B270" s="57"/>
      <c r="C270" s="58">
        <v>37644</v>
      </c>
      <c r="D270" s="59" t="s">
        <v>931</v>
      </c>
      <c r="E270" s="60" t="s">
        <v>830</v>
      </c>
      <c r="F270" s="60" t="s">
        <v>939</v>
      </c>
      <c r="G270" s="42" t="s">
        <v>451</v>
      </c>
      <c r="H270" s="42" t="s">
        <v>452</v>
      </c>
      <c r="I270" s="61">
        <v>2</v>
      </c>
      <c r="J270" s="45" t="s">
        <v>543</v>
      </c>
      <c r="K270" s="46"/>
      <c r="L270" s="47"/>
      <c r="M270" s="36"/>
      <c r="N270" s="41">
        <f t="shared" si="31"/>
        <v>1</v>
      </c>
      <c r="O270" s="37">
        <f t="shared" si="28"/>
        <v>1</v>
      </c>
      <c r="P270" s="38">
        <f t="shared" si="29"/>
        <v>1</v>
      </c>
      <c r="Q270" s="38">
        <f t="shared" si="30"/>
        <v>2</v>
      </c>
      <c r="R270" s="39">
        <f t="shared" si="32"/>
        <v>1</v>
      </c>
      <c r="S270" s="39">
        <f t="shared" si="33"/>
      </c>
      <c r="T270" s="39" t="s">
        <v>1603</v>
      </c>
      <c r="U270"/>
      <c r="V270" s="40">
        <f t="shared" si="34"/>
        <v>0</v>
      </c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1:39" ht="15" customHeight="1" thickBot="1">
      <c r="A271" s="56">
        <v>1996</v>
      </c>
      <c r="B271" s="57"/>
      <c r="C271" s="58">
        <v>37546</v>
      </c>
      <c r="D271" s="59" t="s">
        <v>931</v>
      </c>
      <c r="E271" s="60" t="s">
        <v>831</v>
      </c>
      <c r="F271" s="60" t="s">
        <v>939</v>
      </c>
      <c r="G271" s="42" t="s">
        <v>498</v>
      </c>
      <c r="H271" s="43" t="s">
        <v>218</v>
      </c>
      <c r="I271" s="61">
        <v>2</v>
      </c>
      <c r="J271" s="45" t="s">
        <v>543</v>
      </c>
      <c r="K271" s="46"/>
      <c r="L271" s="47"/>
      <c r="M271" s="36"/>
      <c r="N271" s="41">
        <f t="shared" si="31"/>
        <v>1</v>
      </c>
      <c r="O271" s="37">
        <f t="shared" si="28"/>
        <v>1</v>
      </c>
      <c r="P271" s="38">
        <f t="shared" si="29"/>
        <v>1</v>
      </c>
      <c r="Q271" s="38">
        <f t="shared" si="30"/>
        <v>2</v>
      </c>
      <c r="R271" s="39">
        <f t="shared" si="32"/>
        <v>1</v>
      </c>
      <c r="S271" s="39">
        <f t="shared" si="33"/>
      </c>
      <c r="T271" s="39" t="s">
        <v>1603</v>
      </c>
      <c r="U271"/>
      <c r="V271" s="40">
        <f t="shared" si="34"/>
        <v>0</v>
      </c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</row>
    <row r="272" spans="1:39" ht="15" customHeight="1" thickBot="1">
      <c r="A272" s="56">
        <v>1996</v>
      </c>
      <c r="B272" s="57"/>
      <c r="C272" s="58">
        <v>37457</v>
      </c>
      <c r="D272" s="59" t="s">
        <v>931</v>
      </c>
      <c r="E272" s="60" t="s">
        <v>409</v>
      </c>
      <c r="F272" s="60" t="s">
        <v>939</v>
      </c>
      <c r="G272" s="42" t="s">
        <v>217</v>
      </c>
      <c r="H272" s="43" t="s">
        <v>418</v>
      </c>
      <c r="I272" s="61">
        <v>2</v>
      </c>
      <c r="J272" s="45" t="s">
        <v>543</v>
      </c>
      <c r="K272" s="46"/>
      <c r="L272" s="47" t="s">
        <v>410</v>
      </c>
      <c r="M272" s="36" t="s">
        <v>572</v>
      </c>
      <c r="N272" s="41">
        <f t="shared" si="31"/>
        <v>1</v>
      </c>
      <c r="O272" s="37">
        <f t="shared" si="28"/>
        <v>1</v>
      </c>
      <c r="P272" s="38">
        <f t="shared" si="29"/>
        <v>1</v>
      </c>
      <c r="Q272" s="38">
        <f t="shared" si="30"/>
        <v>2</v>
      </c>
      <c r="R272" s="39">
        <f t="shared" si="32"/>
        <v>1</v>
      </c>
      <c r="S272" s="39">
        <f t="shared" si="33"/>
      </c>
      <c r="T272" s="39" t="s">
        <v>1603</v>
      </c>
      <c r="U272"/>
      <c r="V272" s="40">
        <f t="shared" si="34"/>
        <v>0</v>
      </c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</row>
    <row r="273" spans="1:39" ht="15" customHeight="1" thickBot="1">
      <c r="A273" s="56">
        <v>1996</v>
      </c>
      <c r="B273" s="57"/>
      <c r="C273" s="58">
        <v>37658</v>
      </c>
      <c r="D273" s="59" t="s">
        <v>931</v>
      </c>
      <c r="E273" s="60" t="s">
        <v>1052</v>
      </c>
      <c r="F273" s="60" t="s">
        <v>939</v>
      </c>
      <c r="G273" s="42" t="s">
        <v>415</v>
      </c>
      <c r="H273" s="42" t="s">
        <v>416</v>
      </c>
      <c r="I273" s="61">
        <v>2</v>
      </c>
      <c r="J273" s="45" t="s">
        <v>543</v>
      </c>
      <c r="K273" s="46" t="s">
        <v>1053</v>
      </c>
      <c r="L273" s="47" t="s">
        <v>1054</v>
      </c>
      <c r="M273" s="36" t="s">
        <v>573</v>
      </c>
      <c r="N273" s="41">
        <f t="shared" si="31"/>
        <v>1</v>
      </c>
      <c r="O273" s="37">
        <f t="shared" si="28"/>
        <v>1</v>
      </c>
      <c r="P273" s="38">
        <f t="shared" si="29"/>
        <v>1</v>
      </c>
      <c r="Q273" s="38">
        <f t="shared" si="30"/>
        <v>2</v>
      </c>
      <c r="R273" s="39">
        <f t="shared" si="32"/>
        <v>1</v>
      </c>
      <c r="S273" s="39">
        <f t="shared" si="33"/>
      </c>
      <c r="T273" s="39" t="s">
        <v>1603</v>
      </c>
      <c r="U273"/>
      <c r="V273" s="40">
        <f t="shared" si="34"/>
        <v>0</v>
      </c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1:39" ht="15" customHeight="1" thickBot="1">
      <c r="A274" s="56">
        <v>1996</v>
      </c>
      <c r="B274" s="57"/>
      <c r="C274" s="58">
        <v>37687</v>
      </c>
      <c r="D274" s="59" t="s">
        <v>931</v>
      </c>
      <c r="E274" s="60" t="s">
        <v>1150</v>
      </c>
      <c r="F274" s="60" t="s">
        <v>939</v>
      </c>
      <c r="G274" s="42" t="s">
        <v>1151</v>
      </c>
      <c r="H274" s="42" t="s">
        <v>236</v>
      </c>
      <c r="I274" s="61">
        <v>3</v>
      </c>
      <c r="J274" s="45" t="s">
        <v>543</v>
      </c>
      <c r="K274" s="46"/>
      <c r="L274" s="47"/>
      <c r="M274" s="36"/>
      <c r="N274" s="41">
        <f t="shared" si="31"/>
        <v>1</v>
      </c>
      <c r="O274" s="37">
        <f t="shared" si="28"/>
        <v>1</v>
      </c>
      <c r="P274" s="38">
        <f t="shared" si="29"/>
        <v>1</v>
      </c>
      <c r="Q274" s="38">
        <f t="shared" si="30"/>
        <v>3</v>
      </c>
      <c r="R274" s="39">
        <f t="shared" si="32"/>
        <v>1</v>
      </c>
      <c r="S274" s="39">
        <f t="shared" si="33"/>
      </c>
      <c r="T274" s="39" t="s">
        <v>1603</v>
      </c>
      <c r="U274"/>
      <c r="V274" s="40">
        <f t="shared" si="34"/>
        <v>0</v>
      </c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</row>
    <row r="275" spans="1:39" ht="15" customHeight="1" thickBot="1">
      <c r="A275" s="56">
        <v>1996</v>
      </c>
      <c r="B275" s="57"/>
      <c r="C275" s="58">
        <v>37684</v>
      </c>
      <c r="D275" s="59" t="s">
        <v>931</v>
      </c>
      <c r="E275" s="60" t="s">
        <v>1123</v>
      </c>
      <c r="F275" s="60" t="s">
        <v>939</v>
      </c>
      <c r="G275" s="42" t="s">
        <v>1124</v>
      </c>
      <c r="H275" s="42" t="s">
        <v>1125</v>
      </c>
      <c r="I275" s="61">
        <v>2</v>
      </c>
      <c r="J275" s="45" t="s">
        <v>543</v>
      </c>
      <c r="K275" s="46" t="s">
        <v>1053</v>
      </c>
      <c r="L275" s="47"/>
      <c r="M275" s="36"/>
      <c r="N275" s="41">
        <f t="shared" si="31"/>
        <v>1</v>
      </c>
      <c r="O275" s="37">
        <f t="shared" si="28"/>
        <v>1</v>
      </c>
      <c r="P275" s="38">
        <f t="shared" si="29"/>
        <v>1</v>
      </c>
      <c r="Q275" s="38">
        <f t="shared" si="30"/>
        <v>2</v>
      </c>
      <c r="R275" s="39">
        <f t="shared" si="32"/>
        <v>1</v>
      </c>
      <c r="S275" s="39">
        <f t="shared" si="33"/>
      </c>
      <c r="T275" s="39" t="s">
        <v>1603</v>
      </c>
      <c r="U275"/>
      <c r="V275" s="40">
        <f t="shared" si="34"/>
        <v>0</v>
      </c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</row>
    <row r="276" spans="1:39" ht="15" customHeight="1" thickBot="1">
      <c r="A276" s="56">
        <v>1996</v>
      </c>
      <c r="B276" s="57"/>
      <c r="C276" s="58">
        <v>37366</v>
      </c>
      <c r="D276" s="59" t="s">
        <v>931</v>
      </c>
      <c r="E276" s="60" t="s">
        <v>832</v>
      </c>
      <c r="F276" s="60" t="s">
        <v>939</v>
      </c>
      <c r="G276" s="42" t="s">
        <v>226</v>
      </c>
      <c r="H276" s="43" t="s">
        <v>227</v>
      </c>
      <c r="I276" s="61">
        <v>1</v>
      </c>
      <c r="J276" s="45" t="s">
        <v>951</v>
      </c>
      <c r="K276" s="46"/>
      <c r="L276" s="47"/>
      <c r="M276" s="36" t="s">
        <v>573</v>
      </c>
      <c r="N276" s="41">
        <f t="shared" si="31"/>
        <v>1</v>
      </c>
      <c r="O276" s="37">
        <f t="shared" si="28"/>
        <v>1</v>
      </c>
      <c r="P276" s="38">
        <f t="shared" si="29"/>
        <v>1</v>
      </c>
      <c r="Q276" s="38">
        <f t="shared" si="30"/>
        <v>1</v>
      </c>
      <c r="R276" s="39">
        <f t="shared" si="32"/>
        <v>1</v>
      </c>
      <c r="S276" s="39">
        <f t="shared" si="33"/>
      </c>
      <c r="T276" s="39" t="s">
        <v>1603</v>
      </c>
      <c r="U276"/>
      <c r="V276" s="40">
        <f t="shared" si="34"/>
        <v>0</v>
      </c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</row>
    <row r="277" spans="1:39" ht="15" customHeight="1" thickBot="1">
      <c r="A277" s="56">
        <v>1996</v>
      </c>
      <c r="B277" s="57"/>
      <c r="C277" s="58">
        <v>37687</v>
      </c>
      <c r="D277" s="59" t="s">
        <v>931</v>
      </c>
      <c r="E277" s="60" t="s">
        <v>1152</v>
      </c>
      <c r="F277" s="60" t="s">
        <v>939</v>
      </c>
      <c r="G277" s="42" t="s">
        <v>465</v>
      </c>
      <c r="H277" s="42" t="s">
        <v>466</v>
      </c>
      <c r="I277" s="61">
        <v>1</v>
      </c>
      <c r="J277" s="45" t="s">
        <v>543</v>
      </c>
      <c r="K277" s="46"/>
      <c r="L277" s="47"/>
      <c r="M277" s="36"/>
      <c r="N277" s="41">
        <f t="shared" si="31"/>
        <v>1</v>
      </c>
      <c r="O277" s="37">
        <f t="shared" si="28"/>
        <v>1</v>
      </c>
      <c r="P277" s="38">
        <f t="shared" si="29"/>
        <v>1</v>
      </c>
      <c r="Q277" s="38">
        <f t="shared" si="30"/>
        <v>1</v>
      </c>
      <c r="R277" s="39">
        <f t="shared" si="32"/>
        <v>1</v>
      </c>
      <c r="S277" s="39">
        <f t="shared" si="33"/>
      </c>
      <c r="T277" s="39" t="s">
        <v>1603</v>
      </c>
      <c r="U277"/>
      <c r="V277" s="40">
        <f t="shared" si="34"/>
        <v>0</v>
      </c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</row>
    <row r="278" spans="1:39" ht="15" customHeight="1" thickBot="1">
      <c r="A278" s="56">
        <v>1996</v>
      </c>
      <c r="B278" s="57"/>
      <c r="C278" s="58">
        <v>37687</v>
      </c>
      <c r="D278" s="59" t="s">
        <v>931</v>
      </c>
      <c r="E278" s="60" t="s">
        <v>1153</v>
      </c>
      <c r="F278" s="60" t="s">
        <v>939</v>
      </c>
      <c r="G278" s="42" t="s">
        <v>280</v>
      </c>
      <c r="H278" s="42" t="s">
        <v>443</v>
      </c>
      <c r="I278" s="61">
        <v>2</v>
      </c>
      <c r="J278" s="45" t="s">
        <v>543</v>
      </c>
      <c r="K278" s="46"/>
      <c r="L278" s="47"/>
      <c r="M278" s="36" t="s">
        <v>573</v>
      </c>
      <c r="N278" s="41">
        <f t="shared" si="31"/>
        <v>1</v>
      </c>
      <c r="O278" s="37">
        <f t="shared" si="28"/>
        <v>1</v>
      </c>
      <c r="P278" s="38">
        <f t="shared" si="29"/>
        <v>1</v>
      </c>
      <c r="Q278" s="38">
        <f t="shared" si="30"/>
        <v>2</v>
      </c>
      <c r="R278" s="39">
        <f t="shared" si="32"/>
        <v>1</v>
      </c>
      <c r="S278" s="39">
        <f t="shared" si="33"/>
      </c>
      <c r="T278" s="39" t="s">
        <v>1603</v>
      </c>
      <c r="U278"/>
      <c r="V278" s="40">
        <f t="shared" si="34"/>
        <v>0</v>
      </c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</row>
    <row r="279" spans="1:39" ht="15" customHeight="1" thickBot="1">
      <c r="A279" s="56">
        <v>1996</v>
      </c>
      <c r="B279" s="57"/>
      <c r="C279" s="58">
        <v>37687</v>
      </c>
      <c r="D279" s="59" t="s">
        <v>931</v>
      </c>
      <c r="E279" s="60" t="s">
        <v>1154</v>
      </c>
      <c r="F279" s="60" t="s">
        <v>939</v>
      </c>
      <c r="G279" s="42" t="s">
        <v>1216</v>
      </c>
      <c r="H279" s="42" t="s">
        <v>1217</v>
      </c>
      <c r="I279" s="61">
        <v>1</v>
      </c>
      <c r="J279" s="45" t="s">
        <v>543</v>
      </c>
      <c r="K279" s="46"/>
      <c r="L279" s="47" t="s">
        <v>1218</v>
      </c>
      <c r="M279" s="36" t="s">
        <v>572</v>
      </c>
      <c r="N279" s="41">
        <f t="shared" si="31"/>
        <v>1</v>
      </c>
      <c r="O279" s="37">
        <f t="shared" si="28"/>
        <v>1</v>
      </c>
      <c r="P279" s="38">
        <f t="shared" si="29"/>
        <v>1</v>
      </c>
      <c r="Q279" s="38">
        <f t="shared" si="30"/>
        <v>1</v>
      </c>
      <c r="R279" s="39">
        <f t="shared" si="32"/>
        <v>1</v>
      </c>
      <c r="S279" s="39">
        <f t="shared" si="33"/>
      </c>
      <c r="T279" s="39" t="s">
        <v>1603</v>
      </c>
      <c r="U279"/>
      <c r="V279" s="40">
        <f t="shared" si="34"/>
        <v>0</v>
      </c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ht="15" customHeight="1" thickBot="1">
      <c r="A280" s="56">
        <v>1996</v>
      </c>
      <c r="B280" s="57"/>
      <c r="C280" s="58">
        <v>37687</v>
      </c>
      <c r="D280" s="59" t="s">
        <v>931</v>
      </c>
      <c r="E280" s="60" t="s">
        <v>1155</v>
      </c>
      <c r="F280" s="60" t="s">
        <v>939</v>
      </c>
      <c r="G280" s="42" t="s">
        <v>1151</v>
      </c>
      <c r="H280" s="42" t="s">
        <v>236</v>
      </c>
      <c r="I280" s="61">
        <v>2</v>
      </c>
      <c r="J280" s="45" t="s">
        <v>543</v>
      </c>
      <c r="K280" s="46"/>
      <c r="L280" s="47"/>
      <c r="M280" s="36" t="s">
        <v>134</v>
      </c>
      <c r="N280" s="41">
        <f t="shared" si="31"/>
        <v>1</v>
      </c>
      <c r="O280" s="37">
        <f t="shared" si="28"/>
        <v>1</v>
      </c>
      <c r="P280" s="38">
        <f t="shared" si="29"/>
        <v>1</v>
      </c>
      <c r="Q280" s="38">
        <f t="shared" si="30"/>
        <v>2</v>
      </c>
      <c r="R280" s="39">
        <f t="shared" si="32"/>
        <v>1</v>
      </c>
      <c r="S280" s="39">
        <f t="shared" si="33"/>
      </c>
      <c r="T280" s="39" t="s">
        <v>1603</v>
      </c>
      <c r="U280"/>
      <c r="V280" s="40">
        <f t="shared" si="34"/>
        <v>0</v>
      </c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</row>
    <row r="281" spans="1:39" ht="15" customHeight="1" thickBot="1">
      <c r="A281" s="56">
        <v>1996</v>
      </c>
      <c r="B281" s="57"/>
      <c r="C281" s="58">
        <v>37685</v>
      </c>
      <c r="D281" s="59" t="s">
        <v>931</v>
      </c>
      <c r="E281" s="60" t="s">
        <v>1126</v>
      </c>
      <c r="F281" s="60" t="s">
        <v>939</v>
      </c>
      <c r="G281" s="42" t="s">
        <v>185</v>
      </c>
      <c r="H281" s="42" t="s">
        <v>464</v>
      </c>
      <c r="I281" s="61">
        <v>2</v>
      </c>
      <c r="J281" s="45" t="s">
        <v>543</v>
      </c>
      <c r="K281" s="46"/>
      <c r="L281" s="47" t="s">
        <v>1156</v>
      </c>
      <c r="M281" s="36" t="s">
        <v>570</v>
      </c>
      <c r="N281" s="41">
        <f t="shared" si="31"/>
        <v>1</v>
      </c>
      <c r="O281" s="37">
        <f t="shared" si="28"/>
        <v>1</v>
      </c>
      <c r="P281" s="38">
        <f t="shared" si="29"/>
        <v>1</v>
      </c>
      <c r="Q281" s="38">
        <f t="shared" si="30"/>
        <v>2</v>
      </c>
      <c r="R281" s="39">
        <f t="shared" si="32"/>
        <v>1</v>
      </c>
      <c r="S281" s="39">
        <f t="shared" si="33"/>
      </c>
      <c r="T281" s="39" t="s">
        <v>1603</v>
      </c>
      <c r="U281"/>
      <c r="V281" s="40">
        <f t="shared" si="34"/>
        <v>0</v>
      </c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</row>
    <row r="282" spans="1:39" ht="15" customHeight="1" thickBot="1">
      <c r="A282" s="56">
        <v>1996</v>
      </c>
      <c r="B282" s="57"/>
      <c r="C282" s="58">
        <v>37687</v>
      </c>
      <c r="D282" s="59" t="s">
        <v>931</v>
      </c>
      <c r="E282" s="60" t="s">
        <v>1157</v>
      </c>
      <c r="F282" s="60" t="s">
        <v>939</v>
      </c>
      <c r="G282" s="42" t="s">
        <v>1219</v>
      </c>
      <c r="H282" s="42" t="s">
        <v>1220</v>
      </c>
      <c r="I282" s="61">
        <v>2</v>
      </c>
      <c r="J282" s="45" t="s">
        <v>543</v>
      </c>
      <c r="K282" s="46"/>
      <c r="L282" s="47"/>
      <c r="M282" s="36"/>
      <c r="N282" s="41">
        <f t="shared" si="31"/>
        <v>1</v>
      </c>
      <c r="O282" s="37">
        <f t="shared" si="28"/>
        <v>1</v>
      </c>
      <c r="P282" s="38">
        <f t="shared" si="29"/>
        <v>1</v>
      </c>
      <c r="Q282" s="38">
        <f t="shared" si="30"/>
        <v>2</v>
      </c>
      <c r="R282" s="39">
        <f t="shared" si="32"/>
        <v>1</v>
      </c>
      <c r="S282" s="39">
        <f t="shared" si="33"/>
      </c>
      <c r="T282" s="39" t="s">
        <v>1603</v>
      </c>
      <c r="U282"/>
      <c r="V282" s="40">
        <f t="shared" si="34"/>
        <v>0</v>
      </c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</row>
    <row r="283" spans="1:39" ht="15" customHeight="1" thickBot="1">
      <c r="A283" s="56">
        <v>1996</v>
      </c>
      <c r="B283" s="57" t="s">
        <v>1244</v>
      </c>
      <c r="C283" s="58"/>
      <c r="D283" s="59" t="s">
        <v>931</v>
      </c>
      <c r="E283" s="60" t="s">
        <v>833</v>
      </c>
      <c r="F283" s="60" t="s">
        <v>939</v>
      </c>
      <c r="G283" s="42" t="s">
        <v>475</v>
      </c>
      <c r="H283" s="43" t="s">
        <v>476</v>
      </c>
      <c r="I283" s="61">
        <v>2</v>
      </c>
      <c r="J283" s="45" t="s">
        <v>543</v>
      </c>
      <c r="K283" s="46"/>
      <c r="L283" s="47"/>
      <c r="M283" s="36"/>
      <c r="N283" s="41">
        <f t="shared" si="31"/>
        <v>1</v>
      </c>
      <c r="O283" s="37">
        <f t="shared" si="28"/>
        <v>1</v>
      </c>
      <c r="P283" s="38">
        <f t="shared" si="29"/>
        <v>1</v>
      </c>
      <c r="Q283" s="38">
        <f t="shared" si="30"/>
        <v>2</v>
      </c>
      <c r="R283" s="39">
        <f t="shared" si="32"/>
        <v>1</v>
      </c>
      <c r="S283" s="39">
        <f t="shared" si="33"/>
      </c>
      <c r="T283" s="39" t="s">
        <v>1603</v>
      </c>
      <c r="U283"/>
      <c r="V283" s="40">
        <f t="shared" si="34"/>
        <v>0</v>
      </c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</row>
    <row r="284" spans="1:39" ht="15" customHeight="1" thickBot="1">
      <c r="A284" s="56">
        <v>1996</v>
      </c>
      <c r="B284" s="57"/>
      <c r="C284" s="58">
        <v>37688</v>
      </c>
      <c r="D284" s="59" t="s">
        <v>931</v>
      </c>
      <c r="E284" s="60" t="s">
        <v>1158</v>
      </c>
      <c r="F284" s="60" t="s">
        <v>939</v>
      </c>
      <c r="G284" s="42" t="s">
        <v>1221</v>
      </c>
      <c r="H284" s="42" t="s">
        <v>450</v>
      </c>
      <c r="I284" s="61">
        <v>2</v>
      </c>
      <c r="J284" s="45" t="s">
        <v>543</v>
      </c>
      <c r="K284" s="46"/>
      <c r="L284" s="47"/>
      <c r="M284" s="36" t="s">
        <v>573</v>
      </c>
      <c r="N284" s="41">
        <f t="shared" si="31"/>
        <v>1</v>
      </c>
      <c r="O284" s="37">
        <f t="shared" si="28"/>
        <v>1</v>
      </c>
      <c r="P284" s="38">
        <f t="shared" si="29"/>
        <v>1</v>
      </c>
      <c r="Q284" s="38">
        <f t="shared" si="30"/>
        <v>2</v>
      </c>
      <c r="R284" s="39">
        <f t="shared" si="32"/>
        <v>1</v>
      </c>
      <c r="S284" s="39">
        <f t="shared" si="33"/>
      </c>
      <c r="T284" s="39" t="s">
        <v>1603</v>
      </c>
      <c r="U284"/>
      <c r="V284" s="40">
        <f t="shared" si="34"/>
        <v>0</v>
      </c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</row>
    <row r="285" spans="1:39" ht="15" customHeight="1" thickBot="1">
      <c r="A285" s="56">
        <v>1996</v>
      </c>
      <c r="B285" s="57"/>
      <c r="C285" s="58"/>
      <c r="D285" s="59" t="s">
        <v>931</v>
      </c>
      <c r="E285" s="60" t="s">
        <v>834</v>
      </c>
      <c r="F285" s="60" t="s">
        <v>939</v>
      </c>
      <c r="G285" s="42" t="s">
        <v>481</v>
      </c>
      <c r="H285" s="43" t="s">
        <v>482</v>
      </c>
      <c r="I285" s="61">
        <v>2</v>
      </c>
      <c r="J285" s="45" t="s">
        <v>543</v>
      </c>
      <c r="K285" s="46"/>
      <c r="L285" s="47"/>
      <c r="M285" s="36"/>
      <c r="N285" s="41">
        <f t="shared" si="31"/>
        <v>1</v>
      </c>
      <c r="O285" s="37">
        <f t="shared" si="28"/>
        <v>1</v>
      </c>
      <c r="P285" s="38">
        <f t="shared" si="29"/>
        <v>1</v>
      </c>
      <c r="Q285" s="38">
        <f t="shared" si="30"/>
        <v>2</v>
      </c>
      <c r="R285" s="39">
        <f t="shared" si="32"/>
        <v>1</v>
      </c>
      <c r="S285" s="39">
        <f t="shared" si="33"/>
      </c>
      <c r="T285" s="39" t="s">
        <v>1603</v>
      </c>
      <c r="U285"/>
      <c r="V285" s="40">
        <f t="shared" si="34"/>
        <v>0</v>
      </c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</row>
    <row r="286" spans="1:39" ht="15" customHeight="1" thickBot="1">
      <c r="A286" s="56">
        <v>1996</v>
      </c>
      <c r="B286" s="57"/>
      <c r="C286" s="58">
        <v>37688</v>
      </c>
      <c r="D286" s="59" t="s">
        <v>931</v>
      </c>
      <c r="E286" s="60" t="s">
        <v>1159</v>
      </c>
      <c r="F286" s="60" t="s">
        <v>939</v>
      </c>
      <c r="G286" s="42" t="s">
        <v>481</v>
      </c>
      <c r="H286" s="42" t="s">
        <v>482</v>
      </c>
      <c r="I286" s="61">
        <v>2</v>
      </c>
      <c r="J286" s="45" t="s">
        <v>543</v>
      </c>
      <c r="K286" s="46"/>
      <c r="L286" s="47"/>
      <c r="M286" s="36" t="s">
        <v>572</v>
      </c>
      <c r="N286" s="41">
        <f t="shared" si="31"/>
        <v>1</v>
      </c>
      <c r="O286" s="37">
        <f t="shared" si="28"/>
        <v>1</v>
      </c>
      <c r="P286" s="38">
        <f t="shared" si="29"/>
        <v>1</v>
      </c>
      <c r="Q286" s="38">
        <f t="shared" si="30"/>
        <v>2</v>
      </c>
      <c r="R286" s="39">
        <f t="shared" si="32"/>
        <v>1</v>
      </c>
      <c r="S286" s="39">
        <f t="shared" si="33"/>
      </c>
      <c r="T286" s="39" t="s">
        <v>1603</v>
      </c>
      <c r="U286"/>
      <c r="V286" s="40">
        <f t="shared" si="34"/>
        <v>0</v>
      </c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</row>
    <row r="287" spans="1:39" ht="15" customHeight="1" thickBot="1">
      <c r="A287" s="56">
        <v>1996</v>
      </c>
      <c r="B287" s="57"/>
      <c r="C287" s="58"/>
      <c r="D287" s="59" t="s">
        <v>931</v>
      </c>
      <c r="E287" s="60" t="s">
        <v>835</v>
      </c>
      <c r="F287" s="60" t="s">
        <v>939</v>
      </c>
      <c r="G287" s="42" t="s">
        <v>483</v>
      </c>
      <c r="H287" s="43" t="s">
        <v>484</v>
      </c>
      <c r="I287" s="61">
        <v>2</v>
      </c>
      <c r="J287" s="45" t="s">
        <v>543</v>
      </c>
      <c r="K287" s="46" t="s">
        <v>380</v>
      </c>
      <c r="L287" s="47"/>
      <c r="M287" s="36"/>
      <c r="N287" s="41">
        <f t="shared" si="31"/>
        <v>1</v>
      </c>
      <c r="O287" s="37">
        <f t="shared" si="28"/>
        <v>1</v>
      </c>
      <c r="P287" s="38">
        <f t="shared" si="29"/>
        <v>1</v>
      </c>
      <c r="Q287" s="38">
        <f t="shared" si="30"/>
        <v>2</v>
      </c>
      <c r="R287" s="39">
        <f t="shared" si="32"/>
        <v>1</v>
      </c>
      <c r="S287" s="39">
        <f t="shared" si="33"/>
      </c>
      <c r="T287" s="39" t="s">
        <v>1603</v>
      </c>
      <c r="U287"/>
      <c r="V287" s="40">
        <f t="shared" si="34"/>
        <v>0</v>
      </c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</row>
    <row r="288" spans="1:39" ht="15" customHeight="1" thickBot="1">
      <c r="A288" s="56">
        <v>1996</v>
      </c>
      <c r="B288" s="57"/>
      <c r="C288" s="58">
        <v>37946</v>
      </c>
      <c r="D288" s="59" t="s">
        <v>931</v>
      </c>
      <c r="E288" s="60" t="s">
        <v>836</v>
      </c>
      <c r="F288" s="60" t="s">
        <v>939</v>
      </c>
      <c r="G288" s="42" t="s">
        <v>483</v>
      </c>
      <c r="H288" s="43" t="s">
        <v>484</v>
      </c>
      <c r="I288" s="61">
        <v>3</v>
      </c>
      <c r="J288" s="45" t="s">
        <v>532</v>
      </c>
      <c r="K288" s="46" t="s">
        <v>379</v>
      </c>
      <c r="L288" s="47" t="s">
        <v>1452</v>
      </c>
      <c r="M288" s="36" t="s">
        <v>1029</v>
      </c>
      <c r="N288" s="41">
        <f t="shared" si="31"/>
        <v>1</v>
      </c>
      <c r="O288" s="37">
        <f t="shared" si="28"/>
        <v>0</v>
      </c>
      <c r="P288" s="38">
        <f t="shared" si="29"/>
        <v>0</v>
      </c>
      <c r="Q288" s="38">
        <f t="shared" si="30"/>
        <v>0</v>
      </c>
      <c r="R288" s="39">
        <f t="shared" si="32"/>
        <v>1</v>
      </c>
      <c r="S288" s="39">
        <f t="shared" si="33"/>
      </c>
      <c r="T288" s="39" t="s">
        <v>1603</v>
      </c>
      <c r="U288"/>
      <c r="V288" s="40">
        <f t="shared" si="34"/>
        <v>0</v>
      </c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</row>
    <row r="289" spans="1:39" ht="15" customHeight="1" thickBot="1">
      <c r="A289" s="56">
        <v>1996</v>
      </c>
      <c r="B289" s="57"/>
      <c r="C289" s="58"/>
      <c r="D289" s="59" t="s">
        <v>931</v>
      </c>
      <c r="E289" s="60" t="s">
        <v>836</v>
      </c>
      <c r="F289" s="60" t="s">
        <v>939</v>
      </c>
      <c r="G289" s="42" t="s">
        <v>483</v>
      </c>
      <c r="H289" s="43" t="s">
        <v>484</v>
      </c>
      <c r="I289" s="61">
        <v>3</v>
      </c>
      <c r="J289" s="45" t="s">
        <v>543</v>
      </c>
      <c r="K289" s="46" t="s">
        <v>379</v>
      </c>
      <c r="L289" s="47"/>
      <c r="M289" s="36"/>
      <c r="N289" s="41">
        <f t="shared" si="31"/>
        <v>1</v>
      </c>
      <c r="O289" s="37">
        <f t="shared" si="28"/>
        <v>1</v>
      </c>
      <c r="P289" s="38">
        <f t="shared" si="29"/>
        <v>1</v>
      </c>
      <c r="Q289" s="38">
        <f t="shared" si="30"/>
        <v>3</v>
      </c>
      <c r="R289" s="39">
        <f t="shared" si="32"/>
        <v>1</v>
      </c>
      <c r="S289" s="39">
        <f t="shared" si="33"/>
      </c>
      <c r="T289" s="39" t="s">
        <v>1603</v>
      </c>
      <c r="U289"/>
      <c r="V289" s="40">
        <f t="shared" si="34"/>
        <v>0</v>
      </c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</row>
    <row r="290" spans="1:39" ht="15" customHeight="1" thickBot="1">
      <c r="A290" s="56">
        <v>1996</v>
      </c>
      <c r="B290" s="57"/>
      <c r="C290" s="58">
        <v>37684</v>
      </c>
      <c r="D290" s="59" t="s">
        <v>931</v>
      </c>
      <c r="E290" s="60" t="s">
        <v>1127</v>
      </c>
      <c r="F290" s="60" t="s">
        <v>939</v>
      </c>
      <c r="G290" s="42" t="s">
        <v>1128</v>
      </c>
      <c r="H290" s="42" t="s">
        <v>207</v>
      </c>
      <c r="I290" s="61">
        <v>2</v>
      </c>
      <c r="J290" s="45" t="s">
        <v>543</v>
      </c>
      <c r="K290" s="46"/>
      <c r="L290" s="47"/>
      <c r="M290" s="36" t="s">
        <v>572</v>
      </c>
      <c r="N290" s="41">
        <f t="shared" si="31"/>
        <v>1</v>
      </c>
      <c r="O290" s="37">
        <f t="shared" si="28"/>
        <v>1</v>
      </c>
      <c r="P290" s="38">
        <f t="shared" si="29"/>
        <v>1</v>
      </c>
      <c r="Q290" s="38">
        <f t="shared" si="30"/>
        <v>2</v>
      </c>
      <c r="R290" s="39">
        <f t="shared" si="32"/>
        <v>1</v>
      </c>
      <c r="S290" s="39">
        <f t="shared" si="33"/>
      </c>
      <c r="T290" s="39" t="s">
        <v>1603</v>
      </c>
      <c r="U290"/>
      <c r="V290" s="40">
        <f t="shared" si="34"/>
        <v>0</v>
      </c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</row>
    <row r="291" spans="1:39" ht="15" customHeight="1" thickBot="1">
      <c r="A291" s="56">
        <v>1996</v>
      </c>
      <c r="B291" s="57"/>
      <c r="C291" s="58">
        <v>37661</v>
      </c>
      <c r="D291" s="59" t="s">
        <v>931</v>
      </c>
      <c r="E291" s="60" t="s">
        <v>1055</v>
      </c>
      <c r="F291" s="60" t="s">
        <v>939</v>
      </c>
      <c r="G291" s="42" t="s">
        <v>1110</v>
      </c>
      <c r="H291" s="42" t="s">
        <v>4</v>
      </c>
      <c r="I291" s="61">
        <v>2</v>
      </c>
      <c r="J291" s="45" t="s">
        <v>543</v>
      </c>
      <c r="K291" s="46"/>
      <c r="L291" s="47"/>
      <c r="M291" s="36" t="s">
        <v>570</v>
      </c>
      <c r="N291" s="41">
        <f t="shared" si="31"/>
        <v>1</v>
      </c>
      <c r="O291" s="37">
        <f t="shared" si="28"/>
        <v>1</v>
      </c>
      <c r="P291" s="38">
        <f t="shared" si="29"/>
        <v>1</v>
      </c>
      <c r="Q291" s="38">
        <f t="shared" si="30"/>
        <v>2</v>
      </c>
      <c r="R291" s="39">
        <f t="shared" si="32"/>
        <v>1</v>
      </c>
      <c r="S291" s="39">
        <f t="shared" si="33"/>
      </c>
      <c r="T291" s="39" t="s">
        <v>1603</v>
      </c>
      <c r="U291"/>
      <c r="V291" s="40">
        <f t="shared" si="34"/>
        <v>0</v>
      </c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1:39" ht="15" customHeight="1" thickBot="1">
      <c r="A292" s="56">
        <v>1996</v>
      </c>
      <c r="B292" s="57"/>
      <c r="C292" s="58">
        <v>37688</v>
      </c>
      <c r="D292" s="59" t="s">
        <v>931</v>
      </c>
      <c r="E292" s="60" t="s">
        <v>1160</v>
      </c>
      <c r="F292" s="60" t="s">
        <v>939</v>
      </c>
      <c r="G292" s="42" t="s">
        <v>1222</v>
      </c>
      <c r="H292" s="42" t="s">
        <v>1223</v>
      </c>
      <c r="I292" s="61">
        <v>3</v>
      </c>
      <c r="J292" s="45" t="s">
        <v>543</v>
      </c>
      <c r="K292" s="46"/>
      <c r="L292" s="47"/>
      <c r="M292" s="36" t="s">
        <v>573</v>
      </c>
      <c r="N292" s="41">
        <f t="shared" si="31"/>
        <v>1</v>
      </c>
      <c r="O292" s="37">
        <f t="shared" si="28"/>
        <v>1</v>
      </c>
      <c r="P292" s="38">
        <f t="shared" si="29"/>
        <v>1</v>
      </c>
      <c r="Q292" s="38">
        <f t="shared" si="30"/>
        <v>3</v>
      </c>
      <c r="R292" s="39">
        <f t="shared" si="32"/>
        <v>1</v>
      </c>
      <c r="S292" s="39">
        <f t="shared" si="33"/>
      </c>
      <c r="T292" s="39" t="s">
        <v>1603</v>
      </c>
      <c r="U292"/>
      <c r="V292" s="40">
        <f t="shared" si="34"/>
        <v>0</v>
      </c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</row>
    <row r="293" spans="1:39" ht="15" customHeight="1" thickBot="1">
      <c r="A293" s="56">
        <v>1996</v>
      </c>
      <c r="B293" s="57"/>
      <c r="C293" s="58">
        <v>37688</v>
      </c>
      <c r="D293" s="59" t="s">
        <v>931</v>
      </c>
      <c r="E293" s="60" t="s">
        <v>1224</v>
      </c>
      <c r="F293" s="60" t="s">
        <v>939</v>
      </c>
      <c r="G293" s="42" t="s">
        <v>471</v>
      </c>
      <c r="H293" s="42" t="s">
        <v>472</v>
      </c>
      <c r="I293" s="61">
        <v>2</v>
      </c>
      <c r="J293" s="45" t="s">
        <v>543</v>
      </c>
      <c r="K293" s="46"/>
      <c r="L293" s="47"/>
      <c r="M293" s="36" t="s">
        <v>134</v>
      </c>
      <c r="N293" s="41">
        <f t="shared" si="31"/>
        <v>1</v>
      </c>
      <c r="O293" s="37">
        <f t="shared" si="28"/>
        <v>1</v>
      </c>
      <c r="P293" s="38">
        <f t="shared" si="29"/>
        <v>1</v>
      </c>
      <c r="Q293" s="38">
        <f t="shared" si="30"/>
        <v>2</v>
      </c>
      <c r="R293" s="39">
        <f t="shared" si="32"/>
        <v>1</v>
      </c>
      <c r="S293" s="39">
        <f t="shared" si="33"/>
      </c>
      <c r="T293" s="39" t="s">
        <v>1603</v>
      </c>
      <c r="U293"/>
      <c r="V293" s="40">
        <f t="shared" si="34"/>
        <v>0</v>
      </c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</row>
    <row r="294" spans="1:39" ht="15" customHeight="1" thickBot="1">
      <c r="A294" s="56">
        <v>1996</v>
      </c>
      <c r="B294" s="57"/>
      <c r="C294" s="58"/>
      <c r="D294" s="59" t="s">
        <v>1549</v>
      </c>
      <c r="E294" s="60" t="s">
        <v>1550</v>
      </c>
      <c r="F294" s="60" t="s">
        <v>939</v>
      </c>
      <c r="G294" s="42"/>
      <c r="H294" s="42"/>
      <c r="I294" s="61"/>
      <c r="J294" s="45"/>
      <c r="K294" s="46"/>
      <c r="L294" s="47"/>
      <c r="M294" s="36"/>
      <c r="N294" s="41">
        <f t="shared" si="31"/>
        <v>0</v>
      </c>
      <c r="O294" s="37">
        <f t="shared" si="28"/>
        <v>1</v>
      </c>
      <c r="P294" s="38">
        <f t="shared" si="29"/>
        <v>0</v>
      </c>
      <c r="Q294" s="38">
        <f t="shared" si="30"/>
        <v>0</v>
      </c>
      <c r="R294" s="39">
        <f t="shared" si="32"/>
      </c>
      <c r="S294" s="39">
        <f t="shared" si="33"/>
      </c>
      <c r="T294" s="39" t="s">
        <v>1603</v>
      </c>
      <c r="U294"/>
      <c r="V294" s="40">
        <f t="shared" si="34"/>
        <v>1</v>
      </c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</row>
    <row r="295" spans="1:39" ht="15" customHeight="1" thickBot="1">
      <c r="A295" s="56">
        <v>1996</v>
      </c>
      <c r="B295" s="57"/>
      <c r="C295" s="58">
        <v>35854</v>
      </c>
      <c r="D295" s="59" t="s">
        <v>931</v>
      </c>
      <c r="E295" s="60" t="s">
        <v>837</v>
      </c>
      <c r="F295" s="60" t="s">
        <v>939</v>
      </c>
      <c r="G295" s="42" t="s">
        <v>519</v>
      </c>
      <c r="H295" s="43" t="s">
        <v>508</v>
      </c>
      <c r="I295" s="61">
        <v>1</v>
      </c>
      <c r="J295" s="45" t="s">
        <v>532</v>
      </c>
      <c r="K295" s="46"/>
      <c r="L295" s="47" t="s">
        <v>1280</v>
      </c>
      <c r="M295" s="36" t="s">
        <v>573</v>
      </c>
      <c r="N295" s="41">
        <f t="shared" si="31"/>
        <v>1</v>
      </c>
      <c r="O295" s="37">
        <f t="shared" si="28"/>
        <v>0</v>
      </c>
      <c r="P295" s="38">
        <f t="shared" si="29"/>
        <v>0</v>
      </c>
      <c r="Q295" s="38">
        <f t="shared" si="30"/>
        <v>0</v>
      </c>
      <c r="R295" s="39">
        <f t="shared" si="32"/>
        <v>1</v>
      </c>
      <c r="S295" s="39">
        <f t="shared" si="33"/>
      </c>
      <c r="T295" s="39" t="s">
        <v>1603</v>
      </c>
      <c r="U295"/>
      <c r="V295" s="40">
        <f t="shared" si="34"/>
        <v>0</v>
      </c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</row>
    <row r="296" spans="1:39" ht="15" customHeight="1" thickBot="1">
      <c r="A296" s="56">
        <v>1996</v>
      </c>
      <c r="B296" s="57"/>
      <c r="C296" s="58">
        <v>37521</v>
      </c>
      <c r="D296" s="59" t="s">
        <v>931</v>
      </c>
      <c r="E296" s="60" t="s">
        <v>837</v>
      </c>
      <c r="F296" s="60" t="s">
        <v>939</v>
      </c>
      <c r="G296" s="42" t="s">
        <v>519</v>
      </c>
      <c r="H296" s="43" t="s">
        <v>508</v>
      </c>
      <c r="I296" s="61">
        <v>2</v>
      </c>
      <c r="J296" s="45" t="s">
        <v>543</v>
      </c>
      <c r="K296" s="46"/>
      <c r="L296" s="47"/>
      <c r="M296" s="36" t="s">
        <v>573</v>
      </c>
      <c r="N296" s="41">
        <f t="shared" si="31"/>
        <v>1</v>
      </c>
      <c r="O296" s="37">
        <f aca="true" t="shared" si="35" ref="O296:O359">IF(I296="-",0,(IF(E296=E297,(IF(F296=F297,(IF(D296=D297,(IF(G296=G297,0,1)),1)),1)),1)))</f>
        <v>1</v>
      </c>
      <c r="P296" s="38">
        <f aca="true" t="shared" si="36" ref="P296:P359">IF(N296+O296=2,1,0)</f>
        <v>1</v>
      </c>
      <c r="Q296" s="38">
        <f aca="true" t="shared" si="37" ref="Q296:Q359">IF(P296=1,I296,0)</f>
        <v>2</v>
      </c>
      <c r="R296" s="39">
        <f t="shared" si="32"/>
        <v>1</v>
      </c>
      <c r="S296" s="39">
        <f t="shared" si="33"/>
      </c>
      <c r="T296" s="39" t="s">
        <v>1603</v>
      </c>
      <c r="U296"/>
      <c r="V296" s="40">
        <f t="shared" si="34"/>
        <v>0</v>
      </c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</row>
    <row r="297" spans="1:39" ht="15" customHeight="1" thickBot="1">
      <c r="A297" s="56">
        <v>1996</v>
      </c>
      <c r="B297" s="57"/>
      <c r="C297" s="58">
        <v>37521</v>
      </c>
      <c r="D297" s="59" t="s">
        <v>931</v>
      </c>
      <c r="E297" s="60" t="s">
        <v>838</v>
      </c>
      <c r="F297" s="60" t="s">
        <v>939</v>
      </c>
      <c r="G297" s="42" t="s">
        <v>93</v>
      </c>
      <c r="H297" s="43" t="s">
        <v>508</v>
      </c>
      <c r="I297" s="61">
        <v>1</v>
      </c>
      <c r="J297" s="45" t="s">
        <v>532</v>
      </c>
      <c r="K297" s="46"/>
      <c r="L297" s="47" t="s">
        <v>93</v>
      </c>
      <c r="M297" s="36"/>
      <c r="N297" s="41">
        <f t="shared" si="31"/>
        <v>1</v>
      </c>
      <c r="O297" s="37">
        <f t="shared" si="35"/>
        <v>1</v>
      </c>
      <c r="P297" s="38">
        <f t="shared" si="36"/>
        <v>1</v>
      </c>
      <c r="Q297" s="38">
        <f t="shared" si="37"/>
        <v>1</v>
      </c>
      <c r="R297" s="39">
        <f t="shared" si="32"/>
        <v>1</v>
      </c>
      <c r="S297" s="39">
        <f t="shared" si="33"/>
      </c>
      <c r="T297" s="39" t="s">
        <v>1603</v>
      </c>
      <c r="U297"/>
      <c r="V297" s="40">
        <f t="shared" si="34"/>
        <v>0</v>
      </c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</row>
    <row r="298" spans="1:39" ht="15" customHeight="1" thickBot="1">
      <c r="A298" s="56">
        <v>1996</v>
      </c>
      <c r="B298" s="57"/>
      <c r="C298" s="58"/>
      <c r="D298" s="59" t="s">
        <v>931</v>
      </c>
      <c r="E298" s="60" t="s">
        <v>839</v>
      </c>
      <c r="F298" s="60" t="s">
        <v>939</v>
      </c>
      <c r="G298" s="42" t="s">
        <v>191</v>
      </c>
      <c r="H298" s="43" t="s">
        <v>192</v>
      </c>
      <c r="I298" s="61">
        <v>2</v>
      </c>
      <c r="J298" s="45" t="s">
        <v>951</v>
      </c>
      <c r="K298" s="46"/>
      <c r="L298" s="47"/>
      <c r="M298" s="36"/>
      <c r="N298" s="41">
        <f t="shared" si="31"/>
        <v>1</v>
      </c>
      <c r="O298" s="37">
        <f t="shared" si="35"/>
        <v>1</v>
      </c>
      <c r="P298" s="38">
        <f t="shared" si="36"/>
        <v>1</v>
      </c>
      <c r="Q298" s="38">
        <f t="shared" si="37"/>
        <v>2</v>
      </c>
      <c r="R298" s="39">
        <f t="shared" si="32"/>
        <v>1</v>
      </c>
      <c r="S298" s="39">
        <f t="shared" si="33"/>
      </c>
      <c r="T298" s="39" t="s">
        <v>1603</v>
      </c>
      <c r="U298"/>
      <c r="V298" s="40">
        <f t="shared" si="34"/>
        <v>0</v>
      </c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</row>
    <row r="299" spans="1:39" ht="15" customHeight="1" thickBot="1">
      <c r="A299" s="56">
        <v>1996</v>
      </c>
      <c r="B299" s="57"/>
      <c r="C299" s="58">
        <v>37521</v>
      </c>
      <c r="D299" s="59" t="s">
        <v>931</v>
      </c>
      <c r="E299" s="60" t="s">
        <v>840</v>
      </c>
      <c r="F299" s="60" t="s">
        <v>87</v>
      </c>
      <c r="G299" s="42" t="s">
        <v>228</v>
      </c>
      <c r="H299" s="43" t="s">
        <v>484</v>
      </c>
      <c r="I299" s="64">
        <v>2</v>
      </c>
      <c r="J299" s="45" t="s">
        <v>632</v>
      </c>
      <c r="K299" s="46" t="s">
        <v>378</v>
      </c>
      <c r="L299" s="47"/>
      <c r="M299" s="36"/>
      <c r="N299" s="41">
        <f t="shared" si="31"/>
        <v>1</v>
      </c>
      <c r="O299" s="37">
        <f t="shared" si="35"/>
        <v>1</v>
      </c>
      <c r="P299" s="38">
        <f t="shared" si="36"/>
        <v>1</v>
      </c>
      <c r="Q299" s="38">
        <f t="shared" si="37"/>
        <v>2</v>
      </c>
      <c r="R299" s="39">
        <f t="shared" si="32"/>
      </c>
      <c r="S299" s="39">
        <f t="shared" si="33"/>
        <v>1</v>
      </c>
      <c r="T299" s="39" t="s">
        <v>1603</v>
      </c>
      <c r="U299"/>
      <c r="V299" s="40">
        <f t="shared" si="34"/>
        <v>0</v>
      </c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</row>
    <row r="300" spans="1:39" ht="15" customHeight="1" thickBot="1">
      <c r="A300" s="56">
        <v>1996</v>
      </c>
      <c r="B300" s="57"/>
      <c r="C300" s="58">
        <v>37457</v>
      </c>
      <c r="D300" s="59" t="s">
        <v>931</v>
      </c>
      <c r="E300" s="60" t="s">
        <v>841</v>
      </c>
      <c r="F300" s="60" t="s">
        <v>939</v>
      </c>
      <c r="G300" s="49" t="s">
        <v>229</v>
      </c>
      <c r="H300" s="43" t="s">
        <v>230</v>
      </c>
      <c r="I300" s="64">
        <v>2</v>
      </c>
      <c r="J300" s="45" t="s">
        <v>543</v>
      </c>
      <c r="K300" s="46"/>
      <c r="L300" s="47" t="s">
        <v>411</v>
      </c>
      <c r="M300" s="36"/>
      <c r="N300" s="41">
        <f t="shared" si="31"/>
        <v>1</v>
      </c>
      <c r="O300" s="37">
        <f t="shared" si="35"/>
        <v>1</v>
      </c>
      <c r="P300" s="38">
        <f t="shared" si="36"/>
        <v>1</v>
      </c>
      <c r="Q300" s="38">
        <f t="shared" si="37"/>
        <v>2</v>
      </c>
      <c r="R300" s="39">
        <f t="shared" si="32"/>
        <v>1</v>
      </c>
      <c r="S300" s="39">
        <f t="shared" si="33"/>
      </c>
      <c r="T300" s="39" t="s">
        <v>1603</v>
      </c>
      <c r="U300"/>
      <c r="V300" s="40">
        <f t="shared" si="34"/>
        <v>0</v>
      </c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</row>
    <row r="301" spans="1:39" ht="15" customHeight="1" thickBot="1">
      <c r="A301" s="56">
        <v>1996</v>
      </c>
      <c r="B301" s="57"/>
      <c r="C301" s="58"/>
      <c r="D301" s="59" t="s">
        <v>931</v>
      </c>
      <c r="E301" s="60" t="s">
        <v>842</v>
      </c>
      <c r="F301" s="60" t="s">
        <v>939</v>
      </c>
      <c r="G301" s="49" t="s">
        <v>231</v>
      </c>
      <c r="H301" s="43" t="s">
        <v>430</v>
      </c>
      <c r="I301" s="64">
        <v>2</v>
      </c>
      <c r="J301" s="45" t="s">
        <v>543</v>
      </c>
      <c r="K301" s="46" t="s">
        <v>377</v>
      </c>
      <c r="L301" s="47"/>
      <c r="M301" s="36"/>
      <c r="N301" s="41">
        <f t="shared" si="31"/>
        <v>1</v>
      </c>
      <c r="O301" s="37">
        <f t="shared" si="35"/>
        <v>1</v>
      </c>
      <c r="P301" s="38">
        <f t="shared" si="36"/>
        <v>1</v>
      </c>
      <c r="Q301" s="38">
        <f t="shared" si="37"/>
        <v>2</v>
      </c>
      <c r="R301" s="39">
        <f t="shared" si="32"/>
        <v>1</v>
      </c>
      <c r="S301" s="39">
        <f t="shared" si="33"/>
      </c>
      <c r="T301" s="39" t="s">
        <v>1603</v>
      </c>
      <c r="U301"/>
      <c r="V301" s="40">
        <f t="shared" si="34"/>
        <v>0</v>
      </c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</row>
    <row r="302" spans="1:39" ht="15" customHeight="1" thickBot="1">
      <c r="A302" s="56">
        <v>1996</v>
      </c>
      <c r="B302" s="57"/>
      <c r="C302" s="58">
        <v>36820</v>
      </c>
      <c r="D302" s="59" t="s">
        <v>931</v>
      </c>
      <c r="E302" s="60" t="s">
        <v>843</v>
      </c>
      <c r="F302" s="60" t="s">
        <v>939</v>
      </c>
      <c r="G302" s="49" t="s">
        <v>516</v>
      </c>
      <c r="H302" s="43" t="s">
        <v>497</v>
      </c>
      <c r="I302" s="64">
        <v>3</v>
      </c>
      <c r="J302" s="45" t="s">
        <v>543</v>
      </c>
      <c r="K302" s="46" t="s">
        <v>355</v>
      </c>
      <c r="L302" s="47"/>
      <c r="M302" s="36" t="s">
        <v>570</v>
      </c>
      <c r="N302" s="41">
        <f t="shared" si="31"/>
        <v>1</v>
      </c>
      <c r="O302" s="37">
        <f t="shared" si="35"/>
        <v>1</v>
      </c>
      <c r="P302" s="38">
        <f t="shared" si="36"/>
        <v>1</v>
      </c>
      <c r="Q302" s="38">
        <f t="shared" si="37"/>
        <v>3</v>
      </c>
      <c r="R302" s="39">
        <f t="shared" si="32"/>
        <v>1</v>
      </c>
      <c r="S302" s="39">
        <f t="shared" si="33"/>
      </c>
      <c r="T302" s="39" t="s">
        <v>1603</v>
      </c>
      <c r="U302"/>
      <c r="V302" s="40">
        <f t="shared" si="34"/>
        <v>0</v>
      </c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</row>
    <row r="303" spans="1:39" ht="15" customHeight="1" thickBot="1">
      <c r="A303" s="56">
        <v>1997</v>
      </c>
      <c r="B303" s="57"/>
      <c r="C303" s="58">
        <v>37687</v>
      </c>
      <c r="D303" s="59" t="s">
        <v>931</v>
      </c>
      <c r="E303" s="60" t="s">
        <v>1161</v>
      </c>
      <c r="F303" s="60" t="s">
        <v>87</v>
      </c>
      <c r="G303" s="42" t="s">
        <v>1162</v>
      </c>
      <c r="H303" s="43" t="s">
        <v>1163</v>
      </c>
      <c r="I303" s="61">
        <v>2</v>
      </c>
      <c r="J303" s="45" t="s">
        <v>543</v>
      </c>
      <c r="K303" s="46"/>
      <c r="L303" s="47"/>
      <c r="M303" s="36"/>
      <c r="N303" s="41">
        <f t="shared" si="31"/>
        <v>1</v>
      </c>
      <c r="O303" s="37">
        <f t="shared" si="35"/>
        <v>1</v>
      </c>
      <c r="P303" s="38">
        <f t="shared" si="36"/>
        <v>1</v>
      </c>
      <c r="Q303" s="38">
        <f t="shared" si="37"/>
        <v>2</v>
      </c>
      <c r="R303" s="39">
        <f t="shared" si="32"/>
      </c>
      <c r="S303" s="39">
        <f t="shared" si="33"/>
        <v>1</v>
      </c>
      <c r="T303" s="39" t="s">
        <v>1603</v>
      </c>
      <c r="U303"/>
      <c r="V303" s="40">
        <f t="shared" si="34"/>
        <v>0</v>
      </c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</row>
    <row r="304" spans="1:39" ht="15" customHeight="1" thickBot="1">
      <c r="A304" s="56">
        <v>1997</v>
      </c>
      <c r="B304" s="57"/>
      <c r="C304" s="58">
        <v>37647</v>
      </c>
      <c r="D304" s="59" t="s">
        <v>931</v>
      </c>
      <c r="E304" s="60" t="s">
        <v>844</v>
      </c>
      <c r="F304" s="60" t="s">
        <v>938</v>
      </c>
      <c r="G304" s="42" t="s">
        <v>5</v>
      </c>
      <c r="H304" s="43" t="s">
        <v>4</v>
      </c>
      <c r="I304" s="61">
        <v>1</v>
      </c>
      <c r="J304" s="45" t="s">
        <v>532</v>
      </c>
      <c r="K304" s="46"/>
      <c r="L304" s="55" t="s">
        <v>1281</v>
      </c>
      <c r="M304" s="36"/>
      <c r="N304" s="41">
        <f t="shared" si="31"/>
        <v>1</v>
      </c>
      <c r="O304" s="37">
        <f t="shared" si="35"/>
        <v>1</v>
      </c>
      <c r="P304" s="38">
        <f t="shared" si="36"/>
        <v>1</v>
      </c>
      <c r="Q304" s="38">
        <f t="shared" si="37"/>
        <v>1</v>
      </c>
      <c r="R304" s="39">
        <f t="shared" si="32"/>
      </c>
      <c r="S304" s="39">
        <f t="shared" si="33"/>
      </c>
      <c r="T304" s="39">
        <v>1</v>
      </c>
      <c r="U304"/>
      <c r="V304" s="40">
        <f t="shared" si="34"/>
        <v>0</v>
      </c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</row>
    <row r="305" spans="1:39" ht="15" customHeight="1" thickBot="1">
      <c r="A305" s="56">
        <v>1997</v>
      </c>
      <c r="B305" s="57"/>
      <c r="C305" s="58"/>
      <c r="D305" s="59" t="s">
        <v>931</v>
      </c>
      <c r="E305" s="60" t="s">
        <v>845</v>
      </c>
      <c r="F305" s="60" t="s">
        <v>87</v>
      </c>
      <c r="G305" s="50" t="s">
        <v>574</v>
      </c>
      <c r="H305" s="43" t="s">
        <v>575</v>
      </c>
      <c r="I305" s="64">
        <v>2</v>
      </c>
      <c r="J305" s="45" t="s">
        <v>543</v>
      </c>
      <c r="K305" s="46"/>
      <c r="L305" s="47"/>
      <c r="M305" s="36"/>
      <c r="N305" s="41">
        <f t="shared" si="31"/>
        <v>1</v>
      </c>
      <c r="O305" s="37">
        <f t="shared" si="35"/>
        <v>1</v>
      </c>
      <c r="P305" s="38">
        <f t="shared" si="36"/>
        <v>1</v>
      </c>
      <c r="Q305" s="38">
        <f t="shared" si="37"/>
        <v>2</v>
      </c>
      <c r="R305" s="39">
        <f t="shared" si="32"/>
      </c>
      <c r="S305" s="39">
        <f t="shared" si="33"/>
        <v>1</v>
      </c>
      <c r="T305" s="39" t="s">
        <v>1603</v>
      </c>
      <c r="U305"/>
      <c r="V305" s="40">
        <f t="shared" si="34"/>
        <v>0</v>
      </c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</row>
    <row r="306" spans="1:39" ht="15" customHeight="1" thickBot="1">
      <c r="A306" s="56">
        <v>1997</v>
      </c>
      <c r="B306" s="57"/>
      <c r="C306" s="58">
        <v>37815</v>
      </c>
      <c r="D306" s="59" t="s">
        <v>931</v>
      </c>
      <c r="E306" s="60" t="s">
        <v>1453</v>
      </c>
      <c r="F306" s="60" t="s">
        <v>87</v>
      </c>
      <c r="G306" s="42" t="s">
        <v>1454</v>
      </c>
      <c r="H306" s="43" t="s">
        <v>1455</v>
      </c>
      <c r="I306" s="61">
        <v>3</v>
      </c>
      <c r="J306" s="45" t="s">
        <v>543</v>
      </c>
      <c r="K306" s="46"/>
      <c r="L306" s="47"/>
      <c r="M306" s="36"/>
      <c r="N306" s="41">
        <f t="shared" si="31"/>
        <v>1</v>
      </c>
      <c r="O306" s="37">
        <f t="shared" si="35"/>
        <v>1</v>
      </c>
      <c r="P306" s="38">
        <f t="shared" si="36"/>
        <v>1</v>
      </c>
      <c r="Q306" s="38">
        <f t="shared" si="37"/>
        <v>3</v>
      </c>
      <c r="R306" s="39">
        <f t="shared" si="32"/>
      </c>
      <c r="S306" s="39">
        <f t="shared" si="33"/>
        <v>1</v>
      </c>
      <c r="T306" s="39" t="s">
        <v>1603</v>
      </c>
      <c r="U306"/>
      <c r="V306" s="40">
        <f t="shared" si="34"/>
        <v>0</v>
      </c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</row>
    <row r="307" spans="1:39" ht="15" customHeight="1" thickBot="1">
      <c r="A307" s="56">
        <v>1997</v>
      </c>
      <c r="B307" s="57"/>
      <c r="C307" s="58">
        <v>37302</v>
      </c>
      <c r="D307" s="59" t="s">
        <v>931</v>
      </c>
      <c r="E307" s="60" t="s">
        <v>846</v>
      </c>
      <c r="F307" s="60" t="s">
        <v>87</v>
      </c>
      <c r="G307" s="42" t="s">
        <v>398</v>
      </c>
      <c r="H307" s="43" t="s">
        <v>576</v>
      </c>
      <c r="I307" s="64">
        <v>2</v>
      </c>
      <c r="J307" s="45" t="s">
        <v>951</v>
      </c>
      <c r="K307" s="46"/>
      <c r="L307" s="47"/>
      <c r="M307" s="36" t="s">
        <v>562</v>
      </c>
      <c r="N307" s="41">
        <f t="shared" si="31"/>
        <v>1</v>
      </c>
      <c r="O307" s="37">
        <f t="shared" si="35"/>
        <v>1</v>
      </c>
      <c r="P307" s="38">
        <f t="shared" si="36"/>
        <v>1</v>
      </c>
      <c r="Q307" s="38">
        <f t="shared" si="37"/>
        <v>2</v>
      </c>
      <c r="R307" s="39">
        <f t="shared" si="32"/>
      </c>
      <c r="S307" s="39">
        <f t="shared" si="33"/>
        <v>1</v>
      </c>
      <c r="T307" s="39" t="s">
        <v>1603</v>
      </c>
      <c r="U307"/>
      <c r="V307" s="40">
        <f t="shared" si="34"/>
        <v>0</v>
      </c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</row>
    <row r="308" spans="1:39" ht="15" customHeight="1" thickBot="1">
      <c r="A308" s="56">
        <v>1997</v>
      </c>
      <c r="B308" s="57"/>
      <c r="C308" s="58"/>
      <c r="D308" s="59" t="s">
        <v>931</v>
      </c>
      <c r="E308" s="60" t="s">
        <v>847</v>
      </c>
      <c r="F308" s="60" t="s">
        <v>87</v>
      </c>
      <c r="G308" s="42" t="s">
        <v>609</v>
      </c>
      <c r="H308" s="43" t="s">
        <v>610</v>
      </c>
      <c r="I308" s="61">
        <v>3</v>
      </c>
      <c r="J308" s="45" t="s">
        <v>543</v>
      </c>
      <c r="K308" s="46"/>
      <c r="L308" s="47"/>
      <c r="M308" s="36"/>
      <c r="N308" s="41">
        <f t="shared" si="31"/>
        <v>1</v>
      </c>
      <c r="O308" s="37">
        <f t="shared" si="35"/>
        <v>1</v>
      </c>
      <c r="P308" s="38">
        <f t="shared" si="36"/>
        <v>1</v>
      </c>
      <c r="Q308" s="38">
        <f t="shared" si="37"/>
        <v>3</v>
      </c>
      <c r="R308" s="39">
        <f t="shared" si="32"/>
      </c>
      <c r="S308" s="39">
        <f t="shared" si="33"/>
        <v>1</v>
      </c>
      <c r="T308" s="39" t="s">
        <v>1603</v>
      </c>
      <c r="U308"/>
      <c r="V308" s="40">
        <f t="shared" si="34"/>
        <v>0</v>
      </c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</row>
    <row r="309" spans="1:39" ht="15" customHeight="1" thickBot="1">
      <c r="A309" s="56">
        <v>1997</v>
      </c>
      <c r="B309" s="57"/>
      <c r="C309" s="58">
        <v>35749</v>
      </c>
      <c r="D309" s="59" t="s">
        <v>931</v>
      </c>
      <c r="E309" s="60" t="s">
        <v>849</v>
      </c>
      <c r="F309" s="60" t="s">
        <v>87</v>
      </c>
      <c r="G309" s="42" t="s">
        <v>577</v>
      </c>
      <c r="H309" s="43" t="s">
        <v>578</v>
      </c>
      <c r="I309" s="64">
        <v>3</v>
      </c>
      <c r="J309" s="45" t="s">
        <v>543</v>
      </c>
      <c r="K309" s="46"/>
      <c r="L309" s="47"/>
      <c r="M309" s="36" t="s">
        <v>572</v>
      </c>
      <c r="N309" s="41">
        <f t="shared" si="31"/>
        <v>1</v>
      </c>
      <c r="O309" s="37">
        <f t="shared" si="35"/>
        <v>1</v>
      </c>
      <c r="P309" s="38">
        <f t="shared" si="36"/>
        <v>1</v>
      </c>
      <c r="Q309" s="38">
        <f t="shared" si="37"/>
        <v>3</v>
      </c>
      <c r="R309" s="39">
        <f t="shared" si="32"/>
      </c>
      <c r="S309" s="39">
        <f t="shared" si="33"/>
        <v>1</v>
      </c>
      <c r="T309" s="39" t="s">
        <v>1603</v>
      </c>
      <c r="U309"/>
      <c r="V309" s="40">
        <f t="shared" si="34"/>
        <v>0</v>
      </c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1:39" ht="15" customHeight="1" thickBot="1">
      <c r="A310" s="56">
        <v>1997</v>
      </c>
      <c r="B310" s="57"/>
      <c r="C310" s="58">
        <v>37540</v>
      </c>
      <c r="D310" s="59" t="s">
        <v>931</v>
      </c>
      <c r="E310" s="60" t="s">
        <v>850</v>
      </c>
      <c r="F310" s="60" t="s">
        <v>87</v>
      </c>
      <c r="G310" s="42" t="s">
        <v>406</v>
      </c>
      <c r="H310" s="43" t="s">
        <v>407</v>
      </c>
      <c r="I310" s="64">
        <v>3</v>
      </c>
      <c r="J310" s="45" t="s">
        <v>543</v>
      </c>
      <c r="K310" s="46"/>
      <c r="L310" s="47"/>
      <c r="M310" s="36"/>
      <c r="N310" s="41">
        <f t="shared" si="31"/>
        <v>1</v>
      </c>
      <c r="O310" s="37">
        <f t="shared" si="35"/>
        <v>1</v>
      </c>
      <c r="P310" s="38">
        <f t="shared" si="36"/>
        <v>1</v>
      </c>
      <c r="Q310" s="38">
        <f t="shared" si="37"/>
        <v>3</v>
      </c>
      <c r="R310" s="39">
        <f t="shared" si="32"/>
      </c>
      <c r="S310" s="39">
        <f t="shared" si="33"/>
        <v>1</v>
      </c>
      <c r="T310" s="39" t="s">
        <v>1603</v>
      </c>
      <c r="U310"/>
      <c r="V310" s="40">
        <f t="shared" si="34"/>
        <v>0</v>
      </c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</row>
    <row r="311" spans="1:39" ht="15" customHeight="1" thickBot="1">
      <c r="A311" s="56">
        <v>1997</v>
      </c>
      <c r="B311" s="57"/>
      <c r="C311" s="58"/>
      <c r="D311" s="59" t="s">
        <v>931</v>
      </c>
      <c r="E311" s="60" t="s">
        <v>851</v>
      </c>
      <c r="F311" s="60" t="s">
        <v>87</v>
      </c>
      <c r="G311" s="42" t="s">
        <v>579</v>
      </c>
      <c r="H311" s="43" t="s">
        <v>580</v>
      </c>
      <c r="I311" s="64">
        <v>3</v>
      </c>
      <c r="J311" s="45" t="s">
        <v>543</v>
      </c>
      <c r="K311" s="46"/>
      <c r="L311" s="47"/>
      <c r="M311" s="36"/>
      <c r="N311" s="41">
        <f t="shared" si="31"/>
        <v>1</v>
      </c>
      <c r="O311" s="37">
        <f t="shared" si="35"/>
        <v>1</v>
      </c>
      <c r="P311" s="38">
        <f t="shared" si="36"/>
        <v>1</v>
      </c>
      <c r="Q311" s="38">
        <f t="shared" si="37"/>
        <v>3</v>
      </c>
      <c r="R311" s="39">
        <f t="shared" si="32"/>
      </c>
      <c r="S311" s="39">
        <f t="shared" si="33"/>
        <v>1</v>
      </c>
      <c r="T311" s="39" t="s">
        <v>1603</v>
      </c>
      <c r="U311"/>
      <c r="V311" s="40">
        <f t="shared" si="34"/>
        <v>0</v>
      </c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</row>
    <row r="312" spans="1:39" ht="15" customHeight="1" thickBot="1">
      <c r="A312" s="56">
        <v>1997</v>
      </c>
      <c r="B312" s="57"/>
      <c r="C312" s="58">
        <v>37297</v>
      </c>
      <c r="D312" s="59" t="s">
        <v>931</v>
      </c>
      <c r="E312" s="60" t="s">
        <v>852</v>
      </c>
      <c r="F312" s="60" t="s">
        <v>87</v>
      </c>
      <c r="G312" s="42" t="s">
        <v>581</v>
      </c>
      <c r="H312" s="43" t="s">
        <v>582</v>
      </c>
      <c r="I312" s="64">
        <v>2</v>
      </c>
      <c r="J312" s="45" t="s">
        <v>951</v>
      </c>
      <c r="K312" s="46"/>
      <c r="L312" s="47"/>
      <c r="M312" s="36" t="s">
        <v>562</v>
      </c>
      <c r="N312" s="41">
        <f t="shared" si="31"/>
        <v>1</v>
      </c>
      <c r="O312" s="37">
        <f t="shared" si="35"/>
        <v>1</v>
      </c>
      <c r="P312" s="38">
        <f t="shared" si="36"/>
        <v>1</v>
      </c>
      <c r="Q312" s="38">
        <f t="shared" si="37"/>
        <v>2</v>
      </c>
      <c r="R312" s="39">
        <f t="shared" si="32"/>
      </c>
      <c r="S312" s="39">
        <f t="shared" si="33"/>
        <v>1</v>
      </c>
      <c r="T312" s="39" t="s">
        <v>1603</v>
      </c>
      <c r="U312"/>
      <c r="V312" s="40">
        <f t="shared" si="34"/>
        <v>0</v>
      </c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</row>
    <row r="313" spans="1:39" ht="15" customHeight="1" thickBot="1">
      <c r="A313" s="56">
        <v>1997</v>
      </c>
      <c r="B313" s="57"/>
      <c r="C313" s="58">
        <v>35905</v>
      </c>
      <c r="D313" s="59" t="s">
        <v>931</v>
      </c>
      <c r="E313" s="60" t="s">
        <v>853</v>
      </c>
      <c r="F313" s="60" t="s">
        <v>87</v>
      </c>
      <c r="G313" s="42" t="s">
        <v>583</v>
      </c>
      <c r="H313" s="43" t="s">
        <v>436</v>
      </c>
      <c r="I313" s="64">
        <v>2</v>
      </c>
      <c r="J313" s="45" t="s">
        <v>951</v>
      </c>
      <c r="K313" s="46"/>
      <c r="L313" s="47" t="s">
        <v>131</v>
      </c>
      <c r="M313" s="36" t="s">
        <v>1029</v>
      </c>
      <c r="N313" s="41">
        <f t="shared" si="31"/>
        <v>1</v>
      </c>
      <c r="O313" s="37">
        <f t="shared" si="35"/>
        <v>0</v>
      </c>
      <c r="P313" s="38">
        <f t="shared" si="36"/>
        <v>0</v>
      </c>
      <c r="Q313" s="38">
        <f t="shared" si="37"/>
        <v>0</v>
      </c>
      <c r="R313" s="39">
        <f t="shared" si="32"/>
      </c>
      <c r="S313" s="39">
        <f t="shared" si="33"/>
        <v>1</v>
      </c>
      <c r="T313" s="39" t="s">
        <v>1603</v>
      </c>
      <c r="U313"/>
      <c r="V313" s="40">
        <f t="shared" si="34"/>
        <v>0</v>
      </c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</row>
    <row r="314" spans="1:39" ht="15" customHeight="1" thickBot="1">
      <c r="A314" s="56">
        <v>1997</v>
      </c>
      <c r="B314" s="57"/>
      <c r="C314" s="58"/>
      <c r="D314" s="59" t="s">
        <v>931</v>
      </c>
      <c r="E314" s="60" t="s">
        <v>853</v>
      </c>
      <c r="F314" s="60" t="s">
        <v>87</v>
      </c>
      <c r="G314" s="42" t="s">
        <v>583</v>
      </c>
      <c r="H314" s="43" t="s">
        <v>436</v>
      </c>
      <c r="I314" s="64">
        <v>2</v>
      </c>
      <c r="J314" s="45" t="s">
        <v>951</v>
      </c>
      <c r="K314" s="46"/>
      <c r="L314" s="47" t="s">
        <v>130</v>
      </c>
      <c r="M314" s="36"/>
      <c r="N314" s="41">
        <f t="shared" si="31"/>
        <v>1</v>
      </c>
      <c r="O314" s="37">
        <f t="shared" si="35"/>
        <v>1</v>
      </c>
      <c r="P314" s="38">
        <f t="shared" si="36"/>
        <v>1</v>
      </c>
      <c r="Q314" s="38">
        <f t="shared" si="37"/>
        <v>2</v>
      </c>
      <c r="R314" s="39">
        <f t="shared" si="32"/>
      </c>
      <c r="S314" s="39">
        <f t="shared" si="33"/>
        <v>1</v>
      </c>
      <c r="T314" s="39" t="s">
        <v>1603</v>
      </c>
      <c r="U314"/>
      <c r="V314" s="40">
        <f t="shared" si="34"/>
        <v>0</v>
      </c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</row>
    <row r="315" spans="1:39" ht="15" customHeight="1" thickBot="1">
      <c r="A315" s="56">
        <v>1997</v>
      </c>
      <c r="B315" s="57"/>
      <c r="C315" s="58"/>
      <c r="D315" s="59" t="s">
        <v>931</v>
      </c>
      <c r="E315" s="60" t="s">
        <v>854</v>
      </c>
      <c r="F315" s="60" t="s">
        <v>87</v>
      </c>
      <c r="G315" s="42" t="s">
        <v>583</v>
      </c>
      <c r="H315" s="43" t="s">
        <v>436</v>
      </c>
      <c r="I315" s="64">
        <v>3</v>
      </c>
      <c r="J315" s="45" t="s">
        <v>543</v>
      </c>
      <c r="K315" s="46"/>
      <c r="L315" s="47"/>
      <c r="M315" s="36"/>
      <c r="N315" s="41">
        <f t="shared" si="31"/>
        <v>1</v>
      </c>
      <c r="O315" s="37">
        <f t="shared" si="35"/>
        <v>1</v>
      </c>
      <c r="P315" s="38">
        <f t="shared" si="36"/>
        <v>1</v>
      </c>
      <c r="Q315" s="38">
        <f t="shared" si="37"/>
        <v>3</v>
      </c>
      <c r="R315" s="39">
        <f t="shared" si="32"/>
      </c>
      <c r="S315" s="39">
        <f t="shared" si="33"/>
        <v>1</v>
      </c>
      <c r="T315" s="39" t="s">
        <v>1603</v>
      </c>
      <c r="U315"/>
      <c r="V315" s="40">
        <f t="shared" si="34"/>
        <v>0</v>
      </c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ht="15" customHeight="1" thickBot="1">
      <c r="A316" s="56">
        <v>1997</v>
      </c>
      <c r="B316" s="57"/>
      <c r="C316" s="58"/>
      <c r="D316" s="59" t="s">
        <v>931</v>
      </c>
      <c r="E316" s="60" t="s">
        <v>855</v>
      </c>
      <c r="F316" s="60" t="s">
        <v>87</v>
      </c>
      <c r="G316" s="42" t="s">
        <v>584</v>
      </c>
      <c r="H316" s="43" t="s">
        <v>508</v>
      </c>
      <c r="I316" s="64">
        <v>2</v>
      </c>
      <c r="J316" s="45" t="s">
        <v>951</v>
      </c>
      <c r="K316" s="46"/>
      <c r="L316" s="47" t="s">
        <v>534</v>
      </c>
      <c r="M316" s="36" t="s">
        <v>562</v>
      </c>
      <c r="N316" s="41">
        <f t="shared" si="31"/>
        <v>1</v>
      </c>
      <c r="O316" s="37">
        <f t="shared" si="35"/>
        <v>1</v>
      </c>
      <c r="P316" s="38">
        <f t="shared" si="36"/>
        <v>1</v>
      </c>
      <c r="Q316" s="38">
        <f t="shared" si="37"/>
        <v>2</v>
      </c>
      <c r="R316" s="39">
        <f t="shared" si="32"/>
      </c>
      <c r="S316" s="39">
        <f t="shared" si="33"/>
        <v>1</v>
      </c>
      <c r="T316" s="39" t="s">
        <v>1603</v>
      </c>
      <c r="U316"/>
      <c r="V316" s="40">
        <f t="shared" si="34"/>
        <v>0</v>
      </c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  <row r="317" spans="1:39" ht="15" customHeight="1" thickBot="1">
      <c r="A317" s="56">
        <v>1997</v>
      </c>
      <c r="B317" s="57"/>
      <c r="C317" s="58">
        <v>36835</v>
      </c>
      <c r="D317" s="59" t="s">
        <v>931</v>
      </c>
      <c r="E317" s="60" t="s">
        <v>856</v>
      </c>
      <c r="F317" s="60" t="s">
        <v>87</v>
      </c>
      <c r="G317" s="42" t="s">
        <v>584</v>
      </c>
      <c r="H317" s="43" t="s">
        <v>508</v>
      </c>
      <c r="I317" s="64">
        <v>3</v>
      </c>
      <c r="J317" s="45" t="s">
        <v>543</v>
      </c>
      <c r="K317" s="46"/>
      <c r="L317" s="47"/>
      <c r="M317" s="36"/>
      <c r="N317" s="41">
        <f t="shared" si="31"/>
        <v>1</v>
      </c>
      <c r="O317" s="37">
        <f t="shared" si="35"/>
        <v>1</v>
      </c>
      <c r="P317" s="38">
        <f t="shared" si="36"/>
        <v>1</v>
      </c>
      <c r="Q317" s="38">
        <f t="shared" si="37"/>
        <v>3</v>
      </c>
      <c r="R317" s="39">
        <f t="shared" si="32"/>
      </c>
      <c r="S317" s="39">
        <f t="shared" si="33"/>
        <v>1</v>
      </c>
      <c r="T317" s="39" t="s">
        <v>1603</v>
      </c>
      <c r="U317"/>
      <c r="V317" s="40">
        <f t="shared" si="34"/>
        <v>0</v>
      </c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</row>
    <row r="318" spans="1:39" ht="15" customHeight="1" thickBot="1">
      <c r="A318" s="56">
        <v>1997</v>
      </c>
      <c r="B318" s="57"/>
      <c r="C318" s="58"/>
      <c r="D318" s="59" t="s">
        <v>931</v>
      </c>
      <c r="E318" s="60" t="s">
        <v>848</v>
      </c>
      <c r="F318" s="60" t="s">
        <v>87</v>
      </c>
      <c r="G318" s="42" t="s">
        <v>585</v>
      </c>
      <c r="H318" s="43" t="s">
        <v>586</v>
      </c>
      <c r="I318" s="64">
        <v>1</v>
      </c>
      <c r="J318" s="45" t="s">
        <v>543</v>
      </c>
      <c r="K318" s="46"/>
      <c r="L318" s="47" t="s">
        <v>528</v>
      </c>
      <c r="M318" s="36"/>
      <c r="N318" s="41">
        <f t="shared" si="31"/>
        <v>1</v>
      </c>
      <c r="O318" s="37">
        <f t="shared" si="35"/>
        <v>0</v>
      </c>
      <c r="P318" s="38">
        <f t="shared" si="36"/>
        <v>0</v>
      </c>
      <c r="Q318" s="38">
        <f t="shared" si="37"/>
        <v>0</v>
      </c>
      <c r="R318" s="39">
        <f t="shared" si="32"/>
      </c>
      <c r="S318" s="39">
        <f t="shared" si="33"/>
        <v>1</v>
      </c>
      <c r="T318" s="39" t="s">
        <v>1603</v>
      </c>
      <c r="U318"/>
      <c r="V318" s="40">
        <f t="shared" si="34"/>
        <v>0</v>
      </c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</row>
    <row r="319" spans="1:39" ht="15" customHeight="1" thickBot="1">
      <c r="A319" s="56">
        <v>1997</v>
      </c>
      <c r="B319" s="57"/>
      <c r="C319" s="58"/>
      <c r="D319" s="59" t="s">
        <v>931</v>
      </c>
      <c r="E319" s="60" t="s">
        <v>848</v>
      </c>
      <c r="F319" s="60" t="s">
        <v>87</v>
      </c>
      <c r="G319" s="42" t="s">
        <v>585</v>
      </c>
      <c r="H319" s="43" t="s">
        <v>586</v>
      </c>
      <c r="I319" s="64">
        <v>3</v>
      </c>
      <c r="J319" s="45" t="s">
        <v>543</v>
      </c>
      <c r="K319" s="46"/>
      <c r="L319" s="47"/>
      <c r="M319" s="36"/>
      <c r="N319" s="41">
        <f t="shared" si="31"/>
        <v>1</v>
      </c>
      <c r="O319" s="37">
        <f t="shared" si="35"/>
        <v>1</v>
      </c>
      <c r="P319" s="38">
        <f t="shared" si="36"/>
        <v>1</v>
      </c>
      <c r="Q319" s="38">
        <f t="shared" si="37"/>
        <v>3</v>
      </c>
      <c r="R319" s="39">
        <f t="shared" si="32"/>
      </c>
      <c r="S319" s="39">
        <f t="shared" si="33"/>
        <v>1</v>
      </c>
      <c r="T319" s="39" t="s">
        <v>1603</v>
      </c>
      <c r="U319"/>
      <c r="V319" s="40">
        <f t="shared" si="34"/>
        <v>0</v>
      </c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</row>
    <row r="320" spans="1:39" ht="15" customHeight="1" thickBot="1">
      <c r="A320" s="56">
        <v>1997</v>
      </c>
      <c r="B320" s="57"/>
      <c r="C320" s="58">
        <v>37678</v>
      </c>
      <c r="D320" s="59" t="s">
        <v>931</v>
      </c>
      <c r="E320" s="60" t="s">
        <v>1056</v>
      </c>
      <c r="F320" s="60" t="s">
        <v>939</v>
      </c>
      <c r="G320" s="42" t="s">
        <v>560</v>
      </c>
      <c r="H320" s="43" t="s">
        <v>672</v>
      </c>
      <c r="I320" s="61">
        <v>3</v>
      </c>
      <c r="J320" s="45" t="s">
        <v>543</v>
      </c>
      <c r="K320" s="46" t="s">
        <v>95</v>
      </c>
      <c r="L320" s="47"/>
      <c r="M320" s="36" t="s">
        <v>573</v>
      </c>
      <c r="N320" s="41">
        <f t="shared" si="31"/>
        <v>1</v>
      </c>
      <c r="O320" s="37">
        <f t="shared" si="35"/>
        <v>1</v>
      </c>
      <c r="P320" s="38">
        <f t="shared" si="36"/>
        <v>1</v>
      </c>
      <c r="Q320" s="38">
        <f t="shared" si="37"/>
        <v>3</v>
      </c>
      <c r="R320" s="39">
        <f t="shared" si="32"/>
        <v>1</v>
      </c>
      <c r="S320" s="39">
        <f t="shared" si="33"/>
      </c>
      <c r="T320" s="39" t="s">
        <v>1603</v>
      </c>
      <c r="U320"/>
      <c r="V320" s="40">
        <f t="shared" si="34"/>
        <v>0</v>
      </c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</row>
    <row r="321" spans="1:39" ht="15" customHeight="1" thickBot="1">
      <c r="A321" s="56">
        <v>1997</v>
      </c>
      <c r="B321" s="57"/>
      <c r="C321" s="58">
        <v>37687</v>
      </c>
      <c r="D321" s="59" t="s">
        <v>931</v>
      </c>
      <c r="E321" s="60" t="s">
        <v>1164</v>
      </c>
      <c r="F321" s="60" t="s">
        <v>939</v>
      </c>
      <c r="G321" s="42" t="s">
        <v>1165</v>
      </c>
      <c r="H321" s="43" t="s">
        <v>1166</v>
      </c>
      <c r="I321" s="61">
        <v>2</v>
      </c>
      <c r="J321" s="45" t="s">
        <v>543</v>
      </c>
      <c r="K321" s="46" t="s">
        <v>95</v>
      </c>
      <c r="L321" s="47"/>
      <c r="M321" s="36"/>
      <c r="N321" s="41">
        <f t="shared" si="31"/>
        <v>1</v>
      </c>
      <c r="O321" s="37">
        <f t="shared" si="35"/>
        <v>1</v>
      </c>
      <c r="P321" s="38">
        <f t="shared" si="36"/>
        <v>1</v>
      </c>
      <c r="Q321" s="38">
        <f t="shared" si="37"/>
        <v>2</v>
      </c>
      <c r="R321" s="39">
        <f t="shared" si="32"/>
        <v>1</v>
      </c>
      <c r="S321" s="39">
        <f t="shared" si="33"/>
      </c>
      <c r="T321" s="39" t="s">
        <v>1603</v>
      </c>
      <c r="U321"/>
      <c r="V321" s="40">
        <f t="shared" si="34"/>
        <v>0</v>
      </c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</row>
    <row r="322" spans="1:39" ht="15" customHeight="1" thickBot="1">
      <c r="A322" s="56">
        <v>1997</v>
      </c>
      <c r="B322" s="57"/>
      <c r="C322" s="58">
        <v>37687</v>
      </c>
      <c r="D322" s="59" t="s">
        <v>931</v>
      </c>
      <c r="E322" s="60" t="s">
        <v>1167</v>
      </c>
      <c r="F322" s="60" t="s">
        <v>939</v>
      </c>
      <c r="G322" s="42" t="s">
        <v>94</v>
      </c>
      <c r="H322" s="43" t="s">
        <v>454</v>
      </c>
      <c r="I322" s="61">
        <v>3</v>
      </c>
      <c r="J322" s="45" t="s">
        <v>543</v>
      </c>
      <c r="K322" s="46" t="s">
        <v>95</v>
      </c>
      <c r="L322" s="47"/>
      <c r="M322" s="36"/>
      <c r="N322" s="41">
        <f t="shared" si="31"/>
        <v>1</v>
      </c>
      <c r="O322" s="37">
        <f t="shared" si="35"/>
        <v>1</v>
      </c>
      <c r="P322" s="38">
        <f t="shared" si="36"/>
        <v>1</v>
      </c>
      <c r="Q322" s="38">
        <f t="shared" si="37"/>
        <v>3</v>
      </c>
      <c r="R322" s="39">
        <f t="shared" si="32"/>
        <v>1</v>
      </c>
      <c r="S322" s="39">
        <f t="shared" si="33"/>
      </c>
      <c r="T322" s="39" t="s">
        <v>1603</v>
      </c>
      <c r="U322"/>
      <c r="V322" s="40">
        <f t="shared" si="34"/>
        <v>0</v>
      </c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</row>
    <row r="323" spans="1:39" ht="15" customHeight="1" thickBot="1">
      <c r="A323" s="56">
        <v>1997</v>
      </c>
      <c r="B323" s="57"/>
      <c r="C323" s="58">
        <v>37553</v>
      </c>
      <c r="D323" s="59" t="s">
        <v>931</v>
      </c>
      <c r="E323" s="60" t="s">
        <v>857</v>
      </c>
      <c r="F323" s="60" t="s">
        <v>939</v>
      </c>
      <c r="G323" s="42" t="s">
        <v>94</v>
      </c>
      <c r="H323" s="43" t="s">
        <v>454</v>
      </c>
      <c r="I323" s="61">
        <v>3</v>
      </c>
      <c r="J323" s="45" t="s">
        <v>543</v>
      </c>
      <c r="K323" s="46" t="s">
        <v>95</v>
      </c>
      <c r="L323" s="47"/>
      <c r="M323" s="36"/>
      <c r="N323" s="41">
        <f t="shared" si="31"/>
        <v>1</v>
      </c>
      <c r="O323" s="37">
        <f t="shared" si="35"/>
        <v>1</v>
      </c>
      <c r="P323" s="38">
        <f t="shared" si="36"/>
        <v>1</v>
      </c>
      <c r="Q323" s="38">
        <f t="shared" si="37"/>
        <v>3</v>
      </c>
      <c r="R323" s="39">
        <f t="shared" si="32"/>
        <v>1</v>
      </c>
      <c r="S323" s="39">
        <f t="shared" si="33"/>
      </c>
      <c r="T323" s="39" t="s">
        <v>1603</v>
      </c>
      <c r="U323"/>
      <c r="V323" s="40">
        <f t="shared" si="34"/>
        <v>0</v>
      </c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</row>
    <row r="324" spans="1:39" ht="15" customHeight="1" thickBot="1">
      <c r="A324" s="56">
        <v>1997</v>
      </c>
      <c r="B324" s="57"/>
      <c r="C324" s="58">
        <v>36791</v>
      </c>
      <c r="D324" s="59" t="s">
        <v>931</v>
      </c>
      <c r="E324" s="60" t="s">
        <v>858</v>
      </c>
      <c r="F324" s="60" t="s">
        <v>939</v>
      </c>
      <c r="G324" s="42" t="s">
        <v>451</v>
      </c>
      <c r="H324" s="43" t="s">
        <v>452</v>
      </c>
      <c r="I324" s="64">
        <v>3</v>
      </c>
      <c r="J324" s="45" t="s">
        <v>543</v>
      </c>
      <c r="K324" s="46" t="s">
        <v>375</v>
      </c>
      <c r="L324" s="47"/>
      <c r="M324" s="36" t="s">
        <v>572</v>
      </c>
      <c r="N324" s="41">
        <f t="shared" si="31"/>
        <v>1</v>
      </c>
      <c r="O324" s="37">
        <f t="shared" si="35"/>
        <v>1</v>
      </c>
      <c r="P324" s="38">
        <f t="shared" si="36"/>
        <v>1</v>
      </c>
      <c r="Q324" s="38">
        <f t="shared" si="37"/>
        <v>3</v>
      </c>
      <c r="R324" s="39">
        <f t="shared" si="32"/>
        <v>1</v>
      </c>
      <c r="S324" s="39">
        <f t="shared" si="33"/>
      </c>
      <c r="T324" s="39" t="s">
        <v>1603</v>
      </c>
      <c r="U324"/>
      <c r="V324" s="40">
        <f t="shared" si="34"/>
        <v>0</v>
      </c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</row>
    <row r="325" spans="1:39" ht="15" customHeight="1" thickBot="1">
      <c r="A325" s="56">
        <v>1997</v>
      </c>
      <c r="B325" s="57"/>
      <c r="C325" s="58">
        <v>36831</v>
      </c>
      <c r="D325" s="59" t="s">
        <v>931</v>
      </c>
      <c r="E325" s="60" t="s">
        <v>859</v>
      </c>
      <c r="F325" s="60" t="s">
        <v>939</v>
      </c>
      <c r="G325" s="42" t="s">
        <v>396</v>
      </c>
      <c r="H325" s="43" t="s">
        <v>587</v>
      </c>
      <c r="I325" s="64">
        <v>3</v>
      </c>
      <c r="J325" s="45" t="s">
        <v>543</v>
      </c>
      <c r="K325" s="46" t="s">
        <v>376</v>
      </c>
      <c r="L325" s="47"/>
      <c r="M325" s="36" t="s">
        <v>572</v>
      </c>
      <c r="N325" s="41">
        <f t="shared" si="31"/>
        <v>1</v>
      </c>
      <c r="O325" s="37">
        <f t="shared" si="35"/>
        <v>1</v>
      </c>
      <c r="P325" s="38">
        <f t="shared" si="36"/>
        <v>1</v>
      </c>
      <c r="Q325" s="38">
        <f t="shared" si="37"/>
        <v>3</v>
      </c>
      <c r="R325" s="39">
        <f t="shared" si="32"/>
        <v>1</v>
      </c>
      <c r="S325" s="39">
        <f t="shared" si="33"/>
      </c>
      <c r="T325" s="39" t="s">
        <v>1603</v>
      </c>
      <c r="U325"/>
      <c r="V325" s="40">
        <f t="shared" si="34"/>
        <v>0</v>
      </c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39" ht="15" customHeight="1" thickBot="1">
      <c r="A326" s="56">
        <v>1997</v>
      </c>
      <c r="B326" s="57"/>
      <c r="C326" s="58">
        <v>37657</v>
      </c>
      <c r="D326" s="59" t="s">
        <v>931</v>
      </c>
      <c r="E326" s="60" t="s">
        <v>1057</v>
      </c>
      <c r="F326" s="60" t="s">
        <v>939</v>
      </c>
      <c r="G326" s="42" t="s">
        <v>396</v>
      </c>
      <c r="H326" s="43" t="s">
        <v>587</v>
      </c>
      <c r="I326" s="64">
        <v>2</v>
      </c>
      <c r="J326" s="45" t="s">
        <v>543</v>
      </c>
      <c r="K326" s="46" t="s">
        <v>1058</v>
      </c>
      <c r="L326" s="47"/>
      <c r="M326" s="36" t="s">
        <v>573</v>
      </c>
      <c r="N326" s="41">
        <f t="shared" si="31"/>
        <v>1</v>
      </c>
      <c r="O326" s="37">
        <f t="shared" si="35"/>
        <v>1</v>
      </c>
      <c r="P326" s="38">
        <f t="shared" si="36"/>
        <v>1</v>
      </c>
      <c r="Q326" s="38">
        <f t="shared" si="37"/>
        <v>2</v>
      </c>
      <c r="R326" s="39">
        <f t="shared" si="32"/>
        <v>1</v>
      </c>
      <c r="S326" s="39">
        <f t="shared" si="33"/>
      </c>
      <c r="T326" s="39" t="s">
        <v>1603</v>
      </c>
      <c r="U326"/>
      <c r="V326" s="40">
        <f t="shared" si="34"/>
        <v>0</v>
      </c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</row>
    <row r="327" spans="1:39" ht="15" customHeight="1" thickBot="1">
      <c r="A327" s="56">
        <v>1997</v>
      </c>
      <c r="B327" s="57"/>
      <c r="C327" s="58">
        <v>37540</v>
      </c>
      <c r="D327" s="59" t="s">
        <v>931</v>
      </c>
      <c r="E327" s="60" t="s">
        <v>860</v>
      </c>
      <c r="F327" s="60" t="s">
        <v>939</v>
      </c>
      <c r="G327" s="42" t="s">
        <v>198</v>
      </c>
      <c r="H327" s="43" t="s">
        <v>199</v>
      </c>
      <c r="I327" s="64">
        <v>2</v>
      </c>
      <c r="J327" s="45" t="s">
        <v>543</v>
      </c>
      <c r="K327" s="46" t="s">
        <v>375</v>
      </c>
      <c r="L327" s="47"/>
      <c r="M327" s="36"/>
      <c r="N327" s="41">
        <f t="shared" si="31"/>
        <v>1</v>
      </c>
      <c r="O327" s="37">
        <f t="shared" si="35"/>
        <v>1</v>
      </c>
      <c r="P327" s="38">
        <f t="shared" si="36"/>
        <v>1</v>
      </c>
      <c r="Q327" s="38">
        <f t="shared" si="37"/>
        <v>2</v>
      </c>
      <c r="R327" s="39">
        <f t="shared" si="32"/>
        <v>1</v>
      </c>
      <c r="S327" s="39">
        <f t="shared" si="33"/>
      </c>
      <c r="T327" s="39" t="s">
        <v>1603</v>
      </c>
      <c r="U327"/>
      <c r="V327" s="40">
        <f t="shared" si="34"/>
        <v>0</v>
      </c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1:39" ht="15" customHeight="1" thickBot="1">
      <c r="A328" s="56">
        <v>1997</v>
      </c>
      <c r="B328" s="57"/>
      <c r="C328" s="58">
        <v>37643</v>
      </c>
      <c r="D328" s="59" t="s">
        <v>931</v>
      </c>
      <c r="E328" s="60" t="s">
        <v>861</v>
      </c>
      <c r="F328" s="60" t="s">
        <v>939</v>
      </c>
      <c r="G328" s="42" t="s">
        <v>930</v>
      </c>
      <c r="H328" s="43" t="s">
        <v>631</v>
      </c>
      <c r="I328" s="61">
        <v>2</v>
      </c>
      <c r="J328" s="45" t="s">
        <v>543</v>
      </c>
      <c r="K328" s="46" t="s">
        <v>375</v>
      </c>
      <c r="L328" s="47"/>
      <c r="M328" s="36"/>
      <c r="N328" s="41">
        <f t="shared" si="31"/>
        <v>1</v>
      </c>
      <c r="O328" s="37">
        <f t="shared" si="35"/>
        <v>1</v>
      </c>
      <c r="P328" s="38">
        <f t="shared" si="36"/>
        <v>1</v>
      </c>
      <c r="Q328" s="38">
        <f t="shared" si="37"/>
        <v>2</v>
      </c>
      <c r="R328" s="39">
        <f t="shared" si="32"/>
        <v>1</v>
      </c>
      <c r="S328" s="39">
        <f t="shared" si="33"/>
      </c>
      <c r="T328" s="39" t="s">
        <v>1603</v>
      </c>
      <c r="U328"/>
      <c r="V328" s="40">
        <f t="shared" si="34"/>
        <v>0</v>
      </c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</row>
    <row r="329" spans="1:39" ht="15" customHeight="1" thickBot="1">
      <c r="A329" s="56">
        <v>1997</v>
      </c>
      <c r="B329" s="57"/>
      <c r="C329" s="58"/>
      <c r="D329" s="59" t="s">
        <v>931</v>
      </c>
      <c r="E329" s="60" t="s">
        <v>862</v>
      </c>
      <c r="F329" s="60" t="s">
        <v>939</v>
      </c>
      <c r="G329" s="42" t="s">
        <v>588</v>
      </c>
      <c r="H329" s="43" t="s">
        <v>589</v>
      </c>
      <c r="I329" s="64">
        <v>2</v>
      </c>
      <c r="J329" s="45" t="s">
        <v>543</v>
      </c>
      <c r="K329" s="46" t="s">
        <v>375</v>
      </c>
      <c r="L329" s="47"/>
      <c r="M329" s="36"/>
      <c r="N329" s="41">
        <f aca="true" t="shared" si="38" ref="N329:N392">IF(D329="X",IF(I329="-",0,1),0)</f>
        <v>1</v>
      </c>
      <c r="O329" s="37">
        <f t="shared" si="35"/>
        <v>1</v>
      </c>
      <c r="P329" s="38">
        <f t="shared" si="36"/>
        <v>1</v>
      </c>
      <c r="Q329" s="38">
        <f t="shared" si="37"/>
        <v>2</v>
      </c>
      <c r="R329" s="39">
        <f aca="true" t="shared" si="39" ref="R329:R392">+IF(N329=1,(IF(F329="dave matthews band",1,"")),"")</f>
        <v>1</v>
      </c>
      <c r="S329" s="39">
        <f aca="true" t="shared" si="40" ref="S329:S392">+IF(N329=1,(IF(F329="dave &amp; tim",1,"")),"")</f>
      </c>
      <c r="T329" s="39" t="s">
        <v>1603</v>
      </c>
      <c r="U329"/>
      <c r="V329" s="40">
        <f aca="true" t="shared" si="41" ref="V329:V392">IF(D329="DL",1,0)</f>
        <v>0</v>
      </c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</row>
    <row r="330" spans="1:39" ht="15" customHeight="1" thickBot="1">
      <c r="A330" s="56">
        <v>1997</v>
      </c>
      <c r="B330" s="57"/>
      <c r="C330" s="58">
        <v>37658</v>
      </c>
      <c r="D330" s="59" t="s">
        <v>931</v>
      </c>
      <c r="E330" s="60" t="s">
        <v>1059</v>
      </c>
      <c r="F330" s="60" t="s">
        <v>939</v>
      </c>
      <c r="G330" s="42" t="s">
        <v>439</v>
      </c>
      <c r="H330" s="43" t="s">
        <v>457</v>
      </c>
      <c r="I330" s="61">
        <v>2</v>
      </c>
      <c r="J330" s="45" t="s">
        <v>543</v>
      </c>
      <c r="K330" s="46" t="s">
        <v>355</v>
      </c>
      <c r="L330" s="47"/>
      <c r="M330" s="36" t="s">
        <v>570</v>
      </c>
      <c r="N330" s="41">
        <f t="shared" si="38"/>
        <v>1</v>
      </c>
      <c r="O330" s="37">
        <f t="shared" si="35"/>
        <v>1</v>
      </c>
      <c r="P330" s="38">
        <f t="shared" si="36"/>
        <v>1</v>
      </c>
      <c r="Q330" s="38">
        <f t="shared" si="37"/>
        <v>2</v>
      </c>
      <c r="R330" s="39">
        <f t="shared" si="39"/>
        <v>1</v>
      </c>
      <c r="S330" s="39">
        <f t="shared" si="40"/>
      </c>
      <c r="T330" s="39" t="s">
        <v>1603</v>
      </c>
      <c r="U330"/>
      <c r="V330" s="40">
        <f t="shared" si="41"/>
        <v>0</v>
      </c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39" ht="15" customHeight="1" thickBot="1">
      <c r="A331" s="56">
        <v>1997</v>
      </c>
      <c r="B331" s="57"/>
      <c r="C331" s="58">
        <v>37679</v>
      </c>
      <c r="D331" s="59" t="s">
        <v>931</v>
      </c>
      <c r="E331" s="60" t="s">
        <v>1060</v>
      </c>
      <c r="F331" s="60" t="s">
        <v>939</v>
      </c>
      <c r="G331" s="42" t="s">
        <v>185</v>
      </c>
      <c r="H331" s="43" t="s">
        <v>464</v>
      </c>
      <c r="I331" s="61">
        <v>2</v>
      </c>
      <c r="J331" s="45" t="s">
        <v>543</v>
      </c>
      <c r="K331" s="46"/>
      <c r="L331" s="47"/>
      <c r="M331" s="36" t="s">
        <v>1029</v>
      </c>
      <c r="N331" s="41">
        <f t="shared" si="38"/>
        <v>1</v>
      </c>
      <c r="O331" s="37">
        <f t="shared" si="35"/>
        <v>1</v>
      </c>
      <c r="P331" s="38">
        <f t="shared" si="36"/>
        <v>1</v>
      </c>
      <c r="Q331" s="38">
        <f t="shared" si="37"/>
        <v>2</v>
      </c>
      <c r="R331" s="39">
        <f t="shared" si="39"/>
        <v>1</v>
      </c>
      <c r="S331" s="39">
        <f t="shared" si="40"/>
      </c>
      <c r="T331" s="39" t="s">
        <v>1603</v>
      </c>
      <c r="U331"/>
      <c r="V331" s="40">
        <f t="shared" si="41"/>
        <v>0</v>
      </c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39" ht="15" customHeight="1" thickBot="1">
      <c r="A332" s="56">
        <v>1997</v>
      </c>
      <c r="B332" s="57"/>
      <c r="C332" s="58"/>
      <c r="D332" s="59" t="s">
        <v>931</v>
      </c>
      <c r="E332" s="60" t="s">
        <v>863</v>
      </c>
      <c r="F332" s="60" t="s">
        <v>939</v>
      </c>
      <c r="G332" s="42" t="s">
        <v>186</v>
      </c>
      <c r="H332" s="43" t="s">
        <v>590</v>
      </c>
      <c r="I332" s="64">
        <v>2</v>
      </c>
      <c r="J332" s="45" t="s">
        <v>543</v>
      </c>
      <c r="K332" s="46" t="s">
        <v>375</v>
      </c>
      <c r="L332" s="47"/>
      <c r="M332" s="36"/>
      <c r="N332" s="41">
        <f t="shared" si="38"/>
        <v>1</v>
      </c>
      <c r="O332" s="37">
        <f t="shared" si="35"/>
        <v>1</v>
      </c>
      <c r="P332" s="38">
        <f t="shared" si="36"/>
        <v>1</v>
      </c>
      <c r="Q332" s="38">
        <f t="shared" si="37"/>
        <v>2</v>
      </c>
      <c r="R332" s="39">
        <f t="shared" si="39"/>
        <v>1</v>
      </c>
      <c r="S332" s="39">
        <f t="shared" si="40"/>
      </c>
      <c r="T332" s="39" t="s">
        <v>1603</v>
      </c>
      <c r="U332"/>
      <c r="V332" s="40">
        <f t="shared" si="41"/>
        <v>0</v>
      </c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</row>
    <row r="333" spans="1:39" ht="15" customHeight="1" thickBot="1">
      <c r="A333" s="56">
        <v>1997</v>
      </c>
      <c r="B333" s="57"/>
      <c r="C333" s="58">
        <v>37564</v>
      </c>
      <c r="D333" s="59" t="s">
        <v>931</v>
      </c>
      <c r="E333" s="60" t="s">
        <v>864</v>
      </c>
      <c r="F333" s="60" t="s">
        <v>939</v>
      </c>
      <c r="G333" s="42" t="s">
        <v>1151</v>
      </c>
      <c r="H333" s="43" t="s">
        <v>236</v>
      </c>
      <c r="I333" s="61">
        <v>3</v>
      </c>
      <c r="J333" s="45" t="s">
        <v>543</v>
      </c>
      <c r="K333" s="46"/>
      <c r="L333" s="47"/>
      <c r="M333" s="36"/>
      <c r="N333" s="41">
        <f t="shared" si="38"/>
        <v>1</v>
      </c>
      <c r="O333" s="37">
        <f t="shared" si="35"/>
        <v>1</v>
      </c>
      <c r="P333" s="38">
        <f t="shared" si="36"/>
        <v>1</v>
      </c>
      <c r="Q333" s="38">
        <f t="shared" si="37"/>
        <v>3</v>
      </c>
      <c r="R333" s="39">
        <f t="shared" si="39"/>
        <v>1</v>
      </c>
      <c r="S333" s="39">
        <f t="shared" si="40"/>
      </c>
      <c r="T333" s="39" t="s">
        <v>1603</v>
      </c>
      <c r="U333"/>
      <c r="V333" s="40">
        <f t="shared" si="41"/>
        <v>0</v>
      </c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39" ht="15" customHeight="1" thickBot="1">
      <c r="A334" s="56">
        <v>1997</v>
      </c>
      <c r="B334" s="57"/>
      <c r="C334" s="58">
        <v>37656</v>
      </c>
      <c r="D334" s="59" t="s">
        <v>931</v>
      </c>
      <c r="E334" s="60" t="s">
        <v>1061</v>
      </c>
      <c r="F334" s="60" t="s">
        <v>939</v>
      </c>
      <c r="G334" s="42" t="s">
        <v>245</v>
      </c>
      <c r="H334" s="43" t="s">
        <v>514</v>
      </c>
      <c r="I334" s="61">
        <v>2</v>
      </c>
      <c r="J334" s="45" t="s">
        <v>543</v>
      </c>
      <c r="K334" s="46"/>
      <c r="L334" s="47"/>
      <c r="M334" s="36" t="s">
        <v>573</v>
      </c>
      <c r="N334" s="41">
        <f t="shared" si="38"/>
        <v>1</v>
      </c>
      <c r="O334" s="37">
        <f t="shared" si="35"/>
        <v>1</v>
      </c>
      <c r="P334" s="38">
        <f t="shared" si="36"/>
        <v>1</v>
      </c>
      <c r="Q334" s="38">
        <f t="shared" si="37"/>
        <v>2</v>
      </c>
      <c r="R334" s="39">
        <f t="shared" si="39"/>
        <v>1</v>
      </c>
      <c r="S334" s="39">
        <f t="shared" si="40"/>
      </c>
      <c r="T334" s="39" t="s">
        <v>1603</v>
      </c>
      <c r="U334"/>
      <c r="V334" s="40">
        <f t="shared" si="41"/>
        <v>0</v>
      </c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</row>
    <row r="335" spans="1:39" ht="15" customHeight="1" thickBot="1">
      <c r="A335" s="56">
        <v>1997</v>
      </c>
      <c r="B335" s="57"/>
      <c r="C335" s="58">
        <v>37665</v>
      </c>
      <c r="D335" s="59" t="s">
        <v>931</v>
      </c>
      <c r="E335" s="60" t="s">
        <v>1062</v>
      </c>
      <c r="F335" s="60" t="s">
        <v>939</v>
      </c>
      <c r="G335" s="42" t="s">
        <v>245</v>
      </c>
      <c r="H335" s="43" t="s">
        <v>514</v>
      </c>
      <c r="I335" s="61">
        <v>3</v>
      </c>
      <c r="J335" s="45" t="s">
        <v>543</v>
      </c>
      <c r="K335" s="46"/>
      <c r="L335" s="47"/>
      <c r="M335" s="36"/>
      <c r="N335" s="41">
        <f t="shared" si="38"/>
        <v>1</v>
      </c>
      <c r="O335" s="37">
        <f t="shared" si="35"/>
        <v>1</v>
      </c>
      <c r="P335" s="38">
        <f t="shared" si="36"/>
        <v>1</v>
      </c>
      <c r="Q335" s="38">
        <f t="shared" si="37"/>
        <v>3</v>
      </c>
      <c r="R335" s="39">
        <f t="shared" si="39"/>
        <v>1</v>
      </c>
      <c r="S335" s="39">
        <f t="shared" si="40"/>
      </c>
      <c r="T335" s="39" t="s">
        <v>1603</v>
      </c>
      <c r="U335"/>
      <c r="V335" s="40">
        <f t="shared" si="41"/>
        <v>0</v>
      </c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</row>
    <row r="336" spans="1:39" ht="15" customHeight="1" thickBot="1">
      <c r="A336" s="56">
        <v>1997</v>
      </c>
      <c r="B336" s="57"/>
      <c r="C336" s="58">
        <v>37657</v>
      </c>
      <c r="D336" s="59" t="s">
        <v>931</v>
      </c>
      <c r="E336" s="60" t="s">
        <v>1063</v>
      </c>
      <c r="F336" s="60" t="s">
        <v>939</v>
      </c>
      <c r="G336" s="42" t="s">
        <v>1064</v>
      </c>
      <c r="H336" s="43" t="s">
        <v>404</v>
      </c>
      <c r="I336" s="61">
        <v>2</v>
      </c>
      <c r="J336" s="45" t="s">
        <v>543</v>
      </c>
      <c r="K336" s="46"/>
      <c r="L336" s="47"/>
      <c r="M336" s="36" t="s">
        <v>573</v>
      </c>
      <c r="N336" s="41">
        <f t="shared" si="38"/>
        <v>1</v>
      </c>
      <c r="O336" s="37">
        <f t="shared" si="35"/>
        <v>1</v>
      </c>
      <c r="P336" s="38">
        <f t="shared" si="36"/>
        <v>1</v>
      </c>
      <c r="Q336" s="38">
        <f t="shared" si="37"/>
        <v>2</v>
      </c>
      <c r="R336" s="39">
        <f t="shared" si="39"/>
        <v>1</v>
      </c>
      <c r="S336" s="39">
        <f t="shared" si="40"/>
      </c>
      <c r="T336" s="39" t="s">
        <v>1603</v>
      </c>
      <c r="U336"/>
      <c r="V336" s="40">
        <f t="shared" si="41"/>
        <v>0</v>
      </c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39" ht="15" customHeight="1" thickBot="1">
      <c r="A337" s="56">
        <v>1997</v>
      </c>
      <c r="B337" s="57"/>
      <c r="C337" s="58"/>
      <c r="D337" s="59" t="s">
        <v>931</v>
      </c>
      <c r="E337" s="60" t="s">
        <v>865</v>
      </c>
      <c r="F337" s="60" t="s">
        <v>939</v>
      </c>
      <c r="G337" s="42" t="s">
        <v>591</v>
      </c>
      <c r="H337" s="43" t="s">
        <v>592</v>
      </c>
      <c r="I337" s="64">
        <v>3</v>
      </c>
      <c r="J337" s="45" t="s">
        <v>543</v>
      </c>
      <c r="K337" s="46" t="s">
        <v>374</v>
      </c>
      <c r="L337" s="47"/>
      <c r="M337" s="36" t="s">
        <v>570</v>
      </c>
      <c r="N337" s="41">
        <f t="shared" si="38"/>
        <v>1</v>
      </c>
      <c r="O337" s="37">
        <f t="shared" si="35"/>
        <v>1</v>
      </c>
      <c r="P337" s="38">
        <f t="shared" si="36"/>
        <v>1</v>
      </c>
      <c r="Q337" s="38">
        <f t="shared" si="37"/>
        <v>3</v>
      </c>
      <c r="R337" s="39">
        <f t="shared" si="39"/>
        <v>1</v>
      </c>
      <c r="S337" s="39">
        <f t="shared" si="40"/>
      </c>
      <c r="T337" s="39" t="s">
        <v>1603</v>
      </c>
      <c r="U337"/>
      <c r="V337" s="40">
        <f t="shared" si="41"/>
        <v>0</v>
      </c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</row>
    <row r="338" spans="1:39" ht="15" customHeight="1" thickBot="1">
      <c r="A338" s="56">
        <v>1997</v>
      </c>
      <c r="B338" s="57"/>
      <c r="C338" s="58"/>
      <c r="D338" s="59" t="s">
        <v>931</v>
      </c>
      <c r="E338" s="60" t="s">
        <v>866</v>
      </c>
      <c r="F338" s="60" t="s">
        <v>939</v>
      </c>
      <c r="G338" s="42" t="s">
        <v>444</v>
      </c>
      <c r="H338" s="43" t="s">
        <v>445</v>
      </c>
      <c r="I338" s="64">
        <v>3</v>
      </c>
      <c r="J338" s="45" t="s">
        <v>543</v>
      </c>
      <c r="K338" s="46"/>
      <c r="L338" s="47"/>
      <c r="M338" s="36"/>
      <c r="N338" s="41">
        <f t="shared" si="38"/>
        <v>1</v>
      </c>
      <c r="O338" s="37">
        <f t="shared" si="35"/>
        <v>1</v>
      </c>
      <c r="P338" s="38">
        <f t="shared" si="36"/>
        <v>1</v>
      </c>
      <c r="Q338" s="38">
        <f t="shared" si="37"/>
        <v>3</v>
      </c>
      <c r="R338" s="39">
        <f t="shared" si="39"/>
        <v>1</v>
      </c>
      <c r="S338" s="39">
        <f t="shared" si="40"/>
      </c>
      <c r="T338" s="39" t="s">
        <v>1603</v>
      </c>
      <c r="U338"/>
      <c r="V338" s="40">
        <f t="shared" si="41"/>
        <v>0</v>
      </c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39" ht="15" customHeight="1" thickBot="1">
      <c r="A339" s="56">
        <v>1997</v>
      </c>
      <c r="B339" s="57"/>
      <c r="C339" s="58">
        <v>37642</v>
      </c>
      <c r="D339" s="59" t="s">
        <v>931</v>
      </c>
      <c r="E339" s="60" t="s">
        <v>900</v>
      </c>
      <c r="F339" s="60" t="s">
        <v>87</v>
      </c>
      <c r="G339" s="42" t="s">
        <v>76</v>
      </c>
      <c r="H339" s="43" t="s">
        <v>77</v>
      </c>
      <c r="I339" s="65">
        <v>2</v>
      </c>
      <c r="J339" s="45" t="s">
        <v>543</v>
      </c>
      <c r="K339" s="46"/>
      <c r="L339" s="47" t="s">
        <v>1065</v>
      </c>
      <c r="M339" s="36" t="s">
        <v>134</v>
      </c>
      <c r="N339" s="41">
        <f t="shared" si="38"/>
        <v>1</v>
      </c>
      <c r="O339" s="37">
        <f t="shared" si="35"/>
        <v>1</v>
      </c>
      <c r="P339" s="38">
        <f t="shared" si="36"/>
        <v>1</v>
      </c>
      <c r="Q339" s="38">
        <f t="shared" si="37"/>
        <v>2</v>
      </c>
      <c r="R339" s="39">
        <f t="shared" si="39"/>
      </c>
      <c r="S339" s="39">
        <f t="shared" si="40"/>
        <v>1</v>
      </c>
      <c r="T339" s="39" t="s">
        <v>1603</v>
      </c>
      <c r="U339"/>
      <c r="V339" s="40">
        <f t="shared" si="41"/>
        <v>0</v>
      </c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1:39" ht="15" customHeight="1" thickBot="1">
      <c r="A340" s="56">
        <v>1997</v>
      </c>
      <c r="B340" s="57"/>
      <c r="C340" s="58">
        <v>37684</v>
      </c>
      <c r="D340" s="59" t="s">
        <v>931</v>
      </c>
      <c r="E340" s="60" t="s">
        <v>1129</v>
      </c>
      <c r="F340" s="60" t="s">
        <v>939</v>
      </c>
      <c r="G340" s="42" t="s">
        <v>280</v>
      </c>
      <c r="H340" s="43" t="s">
        <v>443</v>
      </c>
      <c r="I340" s="61">
        <v>1</v>
      </c>
      <c r="J340" s="45" t="s">
        <v>543</v>
      </c>
      <c r="K340" s="46" t="s">
        <v>395</v>
      </c>
      <c r="L340" s="47"/>
      <c r="M340" s="36" t="s">
        <v>134</v>
      </c>
      <c r="N340" s="41">
        <f t="shared" si="38"/>
        <v>1</v>
      </c>
      <c r="O340" s="37">
        <f t="shared" si="35"/>
        <v>1</v>
      </c>
      <c r="P340" s="38">
        <f t="shared" si="36"/>
        <v>1</v>
      </c>
      <c r="Q340" s="38">
        <f t="shared" si="37"/>
        <v>1</v>
      </c>
      <c r="R340" s="39">
        <f t="shared" si="39"/>
        <v>1</v>
      </c>
      <c r="S340" s="39">
        <f t="shared" si="40"/>
      </c>
      <c r="T340" s="39" t="s">
        <v>1603</v>
      </c>
      <c r="U340"/>
      <c r="V340" s="40">
        <f t="shared" si="41"/>
        <v>0</v>
      </c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</row>
    <row r="341" spans="1:39" ht="15" customHeight="1" thickBot="1">
      <c r="A341" s="56">
        <v>1997</v>
      </c>
      <c r="B341" s="57"/>
      <c r="C341" s="58">
        <v>37684</v>
      </c>
      <c r="D341" s="59" t="s">
        <v>931</v>
      </c>
      <c r="E341" s="60" t="s">
        <v>1130</v>
      </c>
      <c r="F341" s="60" t="s">
        <v>939</v>
      </c>
      <c r="G341" s="42" t="s">
        <v>280</v>
      </c>
      <c r="H341" s="43" t="s">
        <v>443</v>
      </c>
      <c r="I341" s="61">
        <v>1</v>
      </c>
      <c r="J341" s="45" t="s">
        <v>543</v>
      </c>
      <c r="K341" s="46" t="s">
        <v>356</v>
      </c>
      <c r="L341" s="47"/>
      <c r="M341" s="36" t="s">
        <v>570</v>
      </c>
      <c r="N341" s="41">
        <f t="shared" si="38"/>
        <v>1</v>
      </c>
      <c r="O341" s="37">
        <f t="shared" si="35"/>
        <v>1</v>
      </c>
      <c r="P341" s="38">
        <f t="shared" si="36"/>
        <v>1</v>
      </c>
      <c r="Q341" s="38">
        <f t="shared" si="37"/>
        <v>1</v>
      </c>
      <c r="R341" s="39">
        <f t="shared" si="39"/>
        <v>1</v>
      </c>
      <c r="S341" s="39">
        <f t="shared" si="40"/>
      </c>
      <c r="T341" s="39" t="s">
        <v>1603</v>
      </c>
      <c r="U341"/>
      <c r="V341" s="40">
        <f t="shared" si="41"/>
        <v>0</v>
      </c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</row>
    <row r="342" spans="1:39" ht="15" customHeight="1" thickBot="1">
      <c r="A342" s="56">
        <v>1998</v>
      </c>
      <c r="B342" s="57"/>
      <c r="C342" s="58">
        <v>35903</v>
      </c>
      <c r="D342" s="59" t="s">
        <v>931</v>
      </c>
      <c r="E342" s="60" t="s">
        <v>1282</v>
      </c>
      <c r="F342" s="60" t="s">
        <v>939</v>
      </c>
      <c r="G342" s="42" t="s">
        <v>1283</v>
      </c>
      <c r="H342" s="52" t="s">
        <v>1284</v>
      </c>
      <c r="I342" s="61">
        <v>1</v>
      </c>
      <c r="J342" s="45" t="s">
        <v>951</v>
      </c>
      <c r="K342" s="46" t="s">
        <v>1285</v>
      </c>
      <c r="L342" s="47" t="s">
        <v>1286</v>
      </c>
      <c r="M342" s="36" t="s">
        <v>1029</v>
      </c>
      <c r="N342" s="41">
        <f t="shared" si="38"/>
        <v>1</v>
      </c>
      <c r="O342" s="37">
        <f t="shared" si="35"/>
        <v>1</v>
      </c>
      <c r="P342" s="38">
        <f t="shared" si="36"/>
        <v>1</v>
      </c>
      <c r="Q342" s="38">
        <f t="shared" si="37"/>
        <v>1</v>
      </c>
      <c r="R342" s="39">
        <f t="shared" si="39"/>
        <v>1</v>
      </c>
      <c r="S342" s="39">
        <f t="shared" si="40"/>
      </c>
      <c r="T342" s="39" t="s">
        <v>1603</v>
      </c>
      <c r="U342"/>
      <c r="V342" s="40">
        <f t="shared" si="41"/>
        <v>0</v>
      </c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1:39" ht="15" customHeight="1" thickBot="1">
      <c r="A343" s="56">
        <v>1998</v>
      </c>
      <c r="B343" s="57"/>
      <c r="C343" s="58">
        <v>37690</v>
      </c>
      <c r="D343" s="59" t="s">
        <v>931</v>
      </c>
      <c r="E343" s="60" t="s">
        <v>1111</v>
      </c>
      <c r="F343" s="60" t="s">
        <v>939</v>
      </c>
      <c r="G343" s="42" t="s">
        <v>1112</v>
      </c>
      <c r="H343" s="43" t="s">
        <v>1113</v>
      </c>
      <c r="I343" s="61">
        <v>2</v>
      </c>
      <c r="J343" s="45" t="s">
        <v>543</v>
      </c>
      <c r="K343" s="46"/>
      <c r="L343" s="47" t="s">
        <v>1114</v>
      </c>
      <c r="M343" s="36" t="s">
        <v>570</v>
      </c>
      <c r="N343" s="41">
        <f t="shared" si="38"/>
        <v>1</v>
      </c>
      <c r="O343" s="37">
        <f t="shared" si="35"/>
        <v>1</v>
      </c>
      <c r="P343" s="38">
        <f t="shared" si="36"/>
        <v>1</v>
      </c>
      <c r="Q343" s="38">
        <f t="shared" si="37"/>
        <v>2</v>
      </c>
      <c r="R343" s="39">
        <f t="shared" si="39"/>
        <v>1</v>
      </c>
      <c r="S343" s="39">
        <f t="shared" si="40"/>
      </c>
      <c r="T343" s="39" t="s">
        <v>1603</v>
      </c>
      <c r="U343"/>
      <c r="V343" s="40">
        <f t="shared" si="41"/>
        <v>0</v>
      </c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</row>
    <row r="344" spans="1:39" ht="15" customHeight="1" thickBot="1">
      <c r="A344" s="56">
        <v>1998</v>
      </c>
      <c r="B344" s="57"/>
      <c r="C344" s="58"/>
      <c r="D344" s="59" t="s">
        <v>931</v>
      </c>
      <c r="E344" s="60" t="s">
        <v>1456</v>
      </c>
      <c r="F344" s="60" t="s">
        <v>939</v>
      </c>
      <c r="G344" s="42" t="s">
        <v>1457</v>
      </c>
      <c r="H344" s="43" t="s">
        <v>464</v>
      </c>
      <c r="I344" s="61">
        <v>2</v>
      </c>
      <c r="J344" s="45" t="s">
        <v>1433</v>
      </c>
      <c r="K344" s="46"/>
      <c r="L344" s="47" t="s">
        <v>1458</v>
      </c>
      <c r="M344" s="36"/>
      <c r="N344" s="41">
        <f t="shared" si="38"/>
        <v>1</v>
      </c>
      <c r="O344" s="37">
        <f t="shared" si="35"/>
        <v>1</v>
      </c>
      <c r="P344" s="38">
        <f t="shared" si="36"/>
        <v>1</v>
      </c>
      <c r="Q344" s="38">
        <f t="shared" si="37"/>
        <v>2</v>
      </c>
      <c r="R344" s="39">
        <f t="shared" si="39"/>
        <v>1</v>
      </c>
      <c r="S344" s="39">
        <f t="shared" si="40"/>
      </c>
      <c r="T344" s="39" t="s">
        <v>1603</v>
      </c>
      <c r="U344"/>
      <c r="V344" s="40">
        <f t="shared" si="41"/>
        <v>0</v>
      </c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</row>
    <row r="345" spans="1:39" ht="15" customHeight="1" thickBot="1">
      <c r="A345" s="56">
        <v>1998</v>
      </c>
      <c r="B345" s="57"/>
      <c r="C345" s="58">
        <v>37687</v>
      </c>
      <c r="D345" s="59" t="s">
        <v>931</v>
      </c>
      <c r="E345" s="60" t="s">
        <v>1225</v>
      </c>
      <c r="F345" s="60" t="s">
        <v>939</v>
      </c>
      <c r="G345" s="42" t="s">
        <v>1226</v>
      </c>
      <c r="H345" s="43" t="s">
        <v>1227</v>
      </c>
      <c r="I345" s="65">
        <v>3</v>
      </c>
      <c r="J345" s="45" t="s">
        <v>543</v>
      </c>
      <c r="K345" s="46"/>
      <c r="L345" s="47"/>
      <c r="M345" s="36"/>
      <c r="N345" s="41">
        <f t="shared" si="38"/>
        <v>1</v>
      </c>
      <c r="O345" s="37">
        <f t="shared" si="35"/>
        <v>1</v>
      </c>
      <c r="P345" s="38">
        <f t="shared" si="36"/>
        <v>1</v>
      </c>
      <c r="Q345" s="38">
        <f t="shared" si="37"/>
        <v>3</v>
      </c>
      <c r="R345" s="39">
        <f t="shared" si="39"/>
        <v>1</v>
      </c>
      <c r="S345" s="39">
        <f t="shared" si="40"/>
      </c>
      <c r="T345" s="39" t="s">
        <v>1603</v>
      </c>
      <c r="U345"/>
      <c r="V345" s="40">
        <f t="shared" si="41"/>
        <v>0</v>
      </c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1:39" ht="15" customHeight="1" thickBot="1">
      <c r="A346" s="56">
        <v>1998</v>
      </c>
      <c r="B346" s="57"/>
      <c r="C346" s="58">
        <v>36048</v>
      </c>
      <c r="D346" s="59" t="s">
        <v>931</v>
      </c>
      <c r="E346" s="60" t="s">
        <v>868</v>
      </c>
      <c r="F346" s="60" t="s">
        <v>939</v>
      </c>
      <c r="G346" s="42" t="s">
        <v>593</v>
      </c>
      <c r="H346" s="43" t="s">
        <v>147</v>
      </c>
      <c r="I346" s="64">
        <v>2</v>
      </c>
      <c r="J346" s="45" t="s">
        <v>543</v>
      </c>
      <c r="K346" s="46"/>
      <c r="L346" s="47"/>
      <c r="M346" s="36"/>
      <c r="N346" s="41">
        <f t="shared" si="38"/>
        <v>1</v>
      </c>
      <c r="O346" s="37">
        <f t="shared" si="35"/>
        <v>1</v>
      </c>
      <c r="P346" s="38">
        <f t="shared" si="36"/>
        <v>1</v>
      </c>
      <c r="Q346" s="38">
        <f t="shared" si="37"/>
        <v>2</v>
      </c>
      <c r="R346" s="39">
        <f t="shared" si="39"/>
        <v>1</v>
      </c>
      <c r="S346" s="39">
        <f t="shared" si="40"/>
      </c>
      <c r="T346" s="39" t="s">
        <v>1603</v>
      </c>
      <c r="U346"/>
      <c r="V346" s="40">
        <f t="shared" si="41"/>
        <v>0</v>
      </c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</row>
    <row r="347" spans="1:39" ht="15" customHeight="1" thickBot="1">
      <c r="A347" s="56">
        <v>1998</v>
      </c>
      <c r="B347" s="57"/>
      <c r="C347" s="58">
        <v>37741</v>
      </c>
      <c r="D347" s="59" t="s">
        <v>931</v>
      </c>
      <c r="E347" s="60" t="s">
        <v>1228</v>
      </c>
      <c r="F347" s="60" t="s">
        <v>939</v>
      </c>
      <c r="G347" s="42" t="s">
        <v>1366</v>
      </c>
      <c r="H347" s="43" t="s">
        <v>1367</v>
      </c>
      <c r="I347" s="61">
        <v>3</v>
      </c>
      <c r="J347" s="45" t="s">
        <v>543</v>
      </c>
      <c r="K347" s="46"/>
      <c r="L347" s="47"/>
      <c r="M347" s="36"/>
      <c r="N347" s="41">
        <f t="shared" si="38"/>
        <v>1</v>
      </c>
      <c r="O347" s="37">
        <f t="shared" si="35"/>
        <v>1</v>
      </c>
      <c r="P347" s="38">
        <f t="shared" si="36"/>
        <v>1</v>
      </c>
      <c r="Q347" s="38">
        <f t="shared" si="37"/>
        <v>3</v>
      </c>
      <c r="R347" s="39">
        <f t="shared" si="39"/>
        <v>1</v>
      </c>
      <c r="S347" s="39">
        <f t="shared" si="40"/>
      </c>
      <c r="T347" s="39" t="s">
        <v>1603</v>
      </c>
      <c r="U347"/>
      <c r="V347" s="40">
        <f t="shared" si="41"/>
        <v>0</v>
      </c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</row>
    <row r="348" spans="1:39" ht="15" customHeight="1" thickBot="1">
      <c r="A348" s="56">
        <v>1998</v>
      </c>
      <c r="B348" s="57"/>
      <c r="C348" s="58">
        <v>37689</v>
      </c>
      <c r="D348" s="59" t="s">
        <v>931</v>
      </c>
      <c r="E348" s="60" t="s">
        <v>1229</v>
      </c>
      <c r="F348" s="60" t="s">
        <v>939</v>
      </c>
      <c r="G348" s="42" t="s">
        <v>1287</v>
      </c>
      <c r="H348" s="43" t="s">
        <v>1288</v>
      </c>
      <c r="I348" s="61">
        <v>2</v>
      </c>
      <c r="J348" s="45" t="s">
        <v>543</v>
      </c>
      <c r="K348" s="46"/>
      <c r="M348" s="36"/>
      <c r="N348" s="41">
        <f t="shared" si="38"/>
        <v>1</v>
      </c>
      <c r="O348" s="37">
        <f t="shared" si="35"/>
        <v>1</v>
      </c>
      <c r="P348" s="38">
        <f t="shared" si="36"/>
        <v>1</v>
      </c>
      <c r="Q348" s="38">
        <f t="shared" si="37"/>
        <v>2</v>
      </c>
      <c r="R348" s="39">
        <f t="shared" si="39"/>
        <v>1</v>
      </c>
      <c r="S348" s="39">
        <f t="shared" si="40"/>
      </c>
      <c r="T348" s="39" t="s">
        <v>1603</v>
      </c>
      <c r="U348"/>
      <c r="V348" s="40">
        <f t="shared" si="41"/>
        <v>0</v>
      </c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1:39" ht="15" customHeight="1" thickBot="1">
      <c r="A349" s="56">
        <v>1998</v>
      </c>
      <c r="B349" s="57"/>
      <c r="C349" s="58">
        <v>37740</v>
      </c>
      <c r="D349" s="59" t="s">
        <v>931</v>
      </c>
      <c r="E349" s="60" t="s">
        <v>1368</v>
      </c>
      <c r="F349" s="60" t="s">
        <v>939</v>
      </c>
      <c r="G349" s="42" t="s">
        <v>1369</v>
      </c>
      <c r="H349" s="43" t="s">
        <v>1069</v>
      </c>
      <c r="I349" s="61">
        <v>1</v>
      </c>
      <c r="J349" s="45" t="s">
        <v>632</v>
      </c>
      <c r="K349" s="46"/>
      <c r="L349" s="47" t="s">
        <v>528</v>
      </c>
      <c r="M349" s="36"/>
      <c r="N349" s="41">
        <f t="shared" si="38"/>
        <v>1</v>
      </c>
      <c r="O349" s="37">
        <f t="shared" si="35"/>
        <v>1</v>
      </c>
      <c r="P349" s="38">
        <f t="shared" si="36"/>
        <v>1</v>
      </c>
      <c r="Q349" s="38">
        <f t="shared" si="37"/>
        <v>1</v>
      </c>
      <c r="R349" s="39">
        <f t="shared" si="39"/>
        <v>1</v>
      </c>
      <c r="S349" s="39">
        <f t="shared" si="40"/>
      </c>
      <c r="T349" s="39" t="s">
        <v>1603</v>
      </c>
      <c r="U349"/>
      <c r="V349" s="40">
        <f t="shared" si="41"/>
        <v>0</v>
      </c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</row>
    <row r="350" spans="1:39" ht="15" customHeight="1" thickBot="1">
      <c r="A350" s="56">
        <v>1998</v>
      </c>
      <c r="B350" s="57"/>
      <c r="C350" s="58">
        <v>37689</v>
      </c>
      <c r="D350" s="59" t="s">
        <v>931</v>
      </c>
      <c r="E350" s="60" t="s">
        <v>1230</v>
      </c>
      <c r="F350" s="60" t="s">
        <v>939</v>
      </c>
      <c r="G350" s="42" t="s">
        <v>280</v>
      </c>
      <c r="H350" s="43" t="s">
        <v>443</v>
      </c>
      <c r="I350" s="61">
        <v>3</v>
      </c>
      <c r="J350" s="45" t="s">
        <v>543</v>
      </c>
      <c r="K350" s="46"/>
      <c r="L350" s="47" t="s">
        <v>1289</v>
      </c>
      <c r="M350" s="36"/>
      <c r="N350" s="41">
        <f t="shared" si="38"/>
        <v>1</v>
      </c>
      <c r="O350" s="37">
        <f t="shared" si="35"/>
        <v>1</v>
      </c>
      <c r="P350" s="38">
        <f t="shared" si="36"/>
        <v>1</v>
      </c>
      <c r="Q350" s="38">
        <f t="shared" si="37"/>
        <v>3</v>
      </c>
      <c r="R350" s="39">
        <f t="shared" si="39"/>
        <v>1</v>
      </c>
      <c r="S350" s="39">
        <f t="shared" si="40"/>
      </c>
      <c r="T350" s="39" t="s">
        <v>1603</v>
      </c>
      <c r="U350"/>
      <c r="V350" s="40">
        <f t="shared" si="41"/>
        <v>0</v>
      </c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</row>
    <row r="351" spans="1:39" ht="15" customHeight="1" thickBot="1">
      <c r="A351" s="56">
        <v>1998</v>
      </c>
      <c r="B351" s="57"/>
      <c r="C351" s="58">
        <v>37548</v>
      </c>
      <c r="D351" s="59" t="s">
        <v>931</v>
      </c>
      <c r="E351" s="60" t="s">
        <v>869</v>
      </c>
      <c r="F351" s="60" t="s">
        <v>939</v>
      </c>
      <c r="G351" s="42" t="s">
        <v>898</v>
      </c>
      <c r="H351" s="43" t="s">
        <v>899</v>
      </c>
      <c r="I351" s="61">
        <v>2</v>
      </c>
      <c r="J351" s="45" t="s">
        <v>543</v>
      </c>
      <c r="K351" s="46" t="s">
        <v>355</v>
      </c>
      <c r="L351" s="47"/>
      <c r="M351" s="36"/>
      <c r="N351" s="41">
        <f t="shared" si="38"/>
        <v>1</v>
      </c>
      <c r="O351" s="37">
        <f t="shared" si="35"/>
        <v>1</v>
      </c>
      <c r="P351" s="38">
        <f t="shared" si="36"/>
        <v>1</v>
      </c>
      <c r="Q351" s="38">
        <f t="shared" si="37"/>
        <v>2</v>
      </c>
      <c r="R351" s="39">
        <f t="shared" si="39"/>
        <v>1</v>
      </c>
      <c r="S351" s="39">
        <f t="shared" si="40"/>
      </c>
      <c r="T351" s="39" t="s">
        <v>1603</v>
      </c>
      <c r="U351"/>
      <c r="V351" s="40">
        <f t="shared" si="41"/>
        <v>0</v>
      </c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1:39" ht="15" customHeight="1" thickBot="1">
      <c r="A352" s="56">
        <v>1998</v>
      </c>
      <c r="B352" s="57"/>
      <c r="C352" s="58">
        <v>37176</v>
      </c>
      <c r="D352" s="59" t="s">
        <v>931</v>
      </c>
      <c r="E352" s="60" t="s">
        <v>870</v>
      </c>
      <c r="F352" s="60" t="s">
        <v>939</v>
      </c>
      <c r="G352" s="42" t="s">
        <v>245</v>
      </c>
      <c r="H352" s="43" t="s">
        <v>514</v>
      </c>
      <c r="I352" s="64">
        <v>3</v>
      </c>
      <c r="J352" s="45" t="s">
        <v>535</v>
      </c>
      <c r="K352" s="46"/>
      <c r="L352" s="47"/>
      <c r="M352" s="36"/>
      <c r="N352" s="41">
        <f t="shared" si="38"/>
        <v>1</v>
      </c>
      <c r="O352" s="37">
        <f t="shared" si="35"/>
        <v>1</v>
      </c>
      <c r="P352" s="38">
        <f t="shared" si="36"/>
        <v>1</v>
      </c>
      <c r="Q352" s="38">
        <f t="shared" si="37"/>
        <v>3</v>
      </c>
      <c r="R352" s="39">
        <f t="shared" si="39"/>
        <v>1</v>
      </c>
      <c r="S352" s="39">
        <f t="shared" si="40"/>
      </c>
      <c r="T352" s="39" t="s">
        <v>1603</v>
      </c>
      <c r="U352"/>
      <c r="V352" s="40">
        <f t="shared" si="41"/>
        <v>0</v>
      </c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</row>
    <row r="353" spans="1:39" ht="15" customHeight="1" thickBot="1">
      <c r="A353" s="56">
        <v>1998</v>
      </c>
      <c r="B353" s="57"/>
      <c r="C353" s="58">
        <v>37740</v>
      </c>
      <c r="D353" s="59" t="s">
        <v>931</v>
      </c>
      <c r="E353" s="60" t="s">
        <v>1370</v>
      </c>
      <c r="F353" s="60" t="s">
        <v>939</v>
      </c>
      <c r="G353" s="42" t="s">
        <v>245</v>
      </c>
      <c r="H353" s="43" t="s">
        <v>514</v>
      </c>
      <c r="I353" s="61">
        <v>3</v>
      </c>
      <c r="J353" s="45" t="s">
        <v>543</v>
      </c>
      <c r="K353" s="46"/>
      <c r="L353" s="47"/>
      <c r="M353" s="36"/>
      <c r="N353" s="41">
        <f t="shared" si="38"/>
        <v>1</v>
      </c>
      <c r="O353" s="37">
        <f t="shared" si="35"/>
        <v>1</v>
      </c>
      <c r="P353" s="38">
        <f t="shared" si="36"/>
        <v>1</v>
      </c>
      <c r="Q353" s="38">
        <f t="shared" si="37"/>
        <v>3</v>
      </c>
      <c r="R353" s="39">
        <f t="shared" si="39"/>
        <v>1</v>
      </c>
      <c r="S353" s="39">
        <f t="shared" si="40"/>
      </c>
      <c r="T353" s="39" t="s">
        <v>1603</v>
      </c>
      <c r="U353"/>
      <c r="V353" s="40">
        <f t="shared" si="41"/>
        <v>0</v>
      </c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</row>
    <row r="354" spans="1:39" ht="15" customHeight="1" thickBot="1">
      <c r="A354" s="56">
        <v>1998</v>
      </c>
      <c r="B354" s="57"/>
      <c r="C354" s="58">
        <v>37740</v>
      </c>
      <c r="D354" s="59" t="s">
        <v>931</v>
      </c>
      <c r="E354" s="60" t="s">
        <v>1371</v>
      </c>
      <c r="F354" s="60" t="s">
        <v>939</v>
      </c>
      <c r="G354" s="42" t="s">
        <v>244</v>
      </c>
      <c r="H354" s="43" t="s">
        <v>488</v>
      </c>
      <c r="I354" s="61">
        <v>2</v>
      </c>
      <c r="J354" s="45" t="s">
        <v>543</v>
      </c>
      <c r="K354" s="46"/>
      <c r="L354" s="47"/>
      <c r="M354" s="36" t="s">
        <v>573</v>
      </c>
      <c r="N354" s="41">
        <f t="shared" si="38"/>
        <v>1</v>
      </c>
      <c r="O354" s="37">
        <f t="shared" si="35"/>
        <v>1</v>
      </c>
      <c r="P354" s="38">
        <f t="shared" si="36"/>
        <v>1</v>
      </c>
      <c r="Q354" s="38">
        <f t="shared" si="37"/>
        <v>2</v>
      </c>
      <c r="R354" s="39">
        <f t="shared" si="39"/>
        <v>1</v>
      </c>
      <c r="S354" s="39">
        <f t="shared" si="40"/>
      </c>
      <c r="T354" s="39" t="s">
        <v>1603</v>
      </c>
      <c r="U354"/>
      <c r="V354" s="40">
        <f t="shared" si="41"/>
        <v>0</v>
      </c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1:39" ht="15" customHeight="1" thickBot="1">
      <c r="A355" s="56">
        <v>1998</v>
      </c>
      <c r="B355" s="57"/>
      <c r="C355" s="58">
        <v>36237</v>
      </c>
      <c r="D355" s="59" t="s">
        <v>931</v>
      </c>
      <c r="E355" s="60" t="s">
        <v>871</v>
      </c>
      <c r="F355" s="60" t="s">
        <v>939</v>
      </c>
      <c r="G355" s="42" t="s">
        <v>1151</v>
      </c>
      <c r="H355" s="43" t="s">
        <v>236</v>
      </c>
      <c r="I355" s="64">
        <v>2</v>
      </c>
      <c r="J355" s="45" t="s">
        <v>543</v>
      </c>
      <c r="K355" s="46"/>
      <c r="L355" s="47"/>
      <c r="M355" s="36"/>
      <c r="N355" s="41">
        <f t="shared" si="38"/>
        <v>1</v>
      </c>
      <c r="O355" s="37">
        <f t="shared" si="35"/>
        <v>1</v>
      </c>
      <c r="P355" s="38">
        <f t="shared" si="36"/>
        <v>1</v>
      </c>
      <c r="Q355" s="38">
        <f t="shared" si="37"/>
        <v>2</v>
      </c>
      <c r="R355" s="39">
        <f t="shared" si="39"/>
        <v>1</v>
      </c>
      <c r="S355" s="39">
        <f t="shared" si="40"/>
      </c>
      <c r="T355" s="39" t="s">
        <v>1603</v>
      </c>
      <c r="U355"/>
      <c r="V355" s="40">
        <f t="shared" si="41"/>
        <v>0</v>
      </c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</row>
    <row r="356" spans="1:39" ht="15" customHeight="1" thickBot="1">
      <c r="A356" s="56">
        <v>1998</v>
      </c>
      <c r="B356" s="57"/>
      <c r="C356" s="58">
        <v>36008</v>
      </c>
      <c r="D356" s="59" t="s">
        <v>931</v>
      </c>
      <c r="E356" s="60" t="s">
        <v>872</v>
      </c>
      <c r="F356" s="60" t="s">
        <v>939</v>
      </c>
      <c r="G356" s="42" t="s">
        <v>237</v>
      </c>
      <c r="H356" s="43" t="s">
        <v>446</v>
      </c>
      <c r="I356" s="64">
        <v>2</v>
      </c>
      <c r="J356" s="45" t="s">
        <v>543</v>
      </c>
      <c r="K356" s="46" t="s">
        <v>358</v>
      </c>
      <c r="L356" s="47"/>
      <c r="M356" s="36"/>
      <c r="N356" s="41">
        <f t="shared" si="38"/>
        <v>1</v>
      </c>
      <c r="O356" s="37">
        <f t="shared" si="35"/>
        <v>1</v>
      </c>
      <c r="P356" s="38">
        <f t="shared" si="36"/>
        <v>1</v>
      </c>
      <c r="Q356" s="38">
        <f t="shared" si="37"/>
        <v>2</v>
      </c>
      <c r="R356" s="39">
        <f t="shared" si="39"/>
        <v>1</v>
      </c>
      <c r="S356" s="39">
        <f t="shared" si="40"/>
      </c>
      <c r="T356" s="39" t="s">
        <v>1603</v>
      </c>
      <c r="U356"/>
      <c r="V356" s="40">
        <f t="shared" si="41"/>
        <v>0</v>
      </c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</row>
    <row r="357" spans="1:39" ht="15" customHeight="1" thickBot="1">
      <c r="A357" s="56">
        <v>1998</v>
      </c>
      <c r="B357" s="57"/>
      <c r="C357" s="58">
        <v>37686</v>
      </c>
      <c r="D357" s="59" t="s">
        <v>931</v>
      </c>
      <c r="E357" s="60" t="s">
        <v>1168</v>
      </c>
      <c r="F357" s="60" t="s">
        <v>938</v>
      </c>
      <c r="G357" s="42" t="s">
        <v>1169</v>
      </c>
      <c r="H357" s="43" t="s">
        <v>484</v>
      </c>
      <c r="I357" s="65">
        <v>1</v>
      </c>
      <c r="J357" s="45" t="s">
        <v>544</v>
      </c>
      <c r="K357" s="46"/>
      <c r="L357" s="47"/>
      <c r="M357" s="36"/>
      <c r="N357" s="41">
        <f t="shared" si="38"/>
        <v>1</v>
      </c>
      <c r="O357" s="37">
        <f t="shared" si="35"/>
        <v>1</v>
      </c>
      <c r="P357" s="38">
        <f t="shared" si="36"/>
        <v>1</v>
      </c>
      <c r="Q357" s="38">
        <f t="shared" si="37"/>
        <v>1</v>
      </c>
      <c r="R357" s="39">
        <f t="shared" si="39"/>
      </c>
      <c r="S357" s="39">
        <f t="shared" si="40"/>
      </c>
      <c r="T357" s="39">
        <v>1</v>
      </c>
      <c r="U357"/>
      <c r="V357" s="40">
        <f t="shared" si="41"/>
        <v>0</v>
      </c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1:39" ht="15" customHeight="1" thickBot="1">
      <c r="A358" s="56">
        <v>1998</v>
      </c>
      <c r="B358" s="57"/>
      <c r="C358" s="58"/>
      <c r="D358" s="59" t="s">
        <v>931</v>
      </c>
      <c r="E358" s="60" t="s">
        <v>873</v>
      </c>
      <c r="F358" s="60" t="s">
        <v>939</v>
      </c>
      <c r="G358" s="42" t="s">
        <v>427</v>
      </c>
      <c r="H358" s="43" t="s">
        <v>428</v>
      </c>
      <c r="I358" s="64">
        <v>3</v>
      </c>
      <c r="J358" s="45" t="s">
        <v>543</v>
      </c>
      <c r="K358" s="46" t="s">
        <v>373</v>
      </c>
      <c r="L358" s="47"/>
      <c r="M358" s="36"/>
      <c r="N358" s="41">
        <f t="shared" si="38"/>
        <v>1</v>
      </c>
      <c r="O358" s="37">
        <f t="shared" si="35"/>
        <v>1</v>
      </c>
      <c r="P358" s="38">
        <f t="shared" si="36"/>
        <v>1</v>
      </c>
      <c r="Q358" s="38">
        <f t="shared" si="37"/>
        <v>3</v>
      </c>
      <c r="R358" s="39">
        <f t="shared" si="39"/>
        <v>1</v>
      </c>
      <c r="S358" s="39">
        <f t="shared" si="40"/>
      </c>
      <c r="T358" s="39" t="s">
        <v>1603</v>
      </c>
      <c r="U358"/>
      <c r="V358" s="40">
        <f t="shared" si="41"/>
        <v>0</v>
      </c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</row>
    <row r="359" spans="1:39" ht="15" customHeight="1" thickBot="1">
      <c r="A359" s="56">
        <v>1998</v>
      </c>
      <c r="B359" s="57"/>
      <c r="C359" s="58">
        <v>36078</v>
      </c>
      <c r="D359" s="59" t="s">
        <v>931</v>
      </c>
      <c r="E359" s="60" t="s">
        <v>874</v>
      </c>
      <c r="F359" s="60" t="s">
        <v>939</v>
      </c>
      <c r="G359" s="42" t="s">
        <v>595</v>
      </c>
      <c r="H359" s="43" t="s">
        <v>596</v>
      </c>
      <c r="I359" s="64">
        <v>1</v>
      </c>
      <c r="J359" s="45" t="s">
        <v>532</v>
      </c>
      <c r="K359" s="46"/>
      <c r="L359" s="47"/>
      <c r="M359" s="36"/>
      <c r="N359" s="41">
        <f t="shared" si="38"/>
        <v>1</v>
      </c>
      <c r="O359" s="37">
        <f t="shared" si="35"/>
        <v>0</v>
      </c>
      <c r="P359" s="38">
        <f t="shared" si="36"/>
        <v>0</v>
      </c>
      <c r="Q359" s="38">
        <f t="shared" si="37"/>
        <v>0</v>
      </c>
      <c r="R359" s="39">
        <f t="shared" si="39"/>
        <v>1</v>
      </c>
      <c r="S359" s="39">
        <f t="shared" si="40"/>
      </c>
      <c r="T359" s="39" t="s">
        <v>1603</v>
      </c>
      <c r="U359"/>
      <c r="V359" s="40">
        <f t="shared" si="41"/>
        <v>0</v>
      </c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</row>
    <row r="360" spans="1:39" ht="15" customHeight="1" thickBot="1">
      <c r="A360" s="56">
        <v>1998</v>
      </c>
      <c r="B360" s="57"/>
      <c r="C360" s="58"/>
      <c r="D360" s="59" t="s">
        <v>931</v>
      </c>
      <c r="E360" s="60" t="s">
        <v>874</v>
      </c>
      <c r="F360" s="60" t="s">
        <v>939</v>
      </c>
      <c r="G360" s="42" t="s">
        <v>595</v>
      </c>
      <c r="H360" s="43" t="s">
        <v>596</v>
      </c>
      <c r="I360" s="64">
        <v>2</v>
      </c>
      <c r="J360" s="45" t="s">
        <v>1433</v>
      </c>
      <c r="K360" s="46"/>
      <c r="L360" s="47"/>
      <c r="M360" s="36"/>
      <c r="N360" s="41">
        <f t="shared" si="38"/>
        <v>1</v>
      </c>
      <c r="O360" s="37">
        <f aca="true" t="shared" si="42" ref="O360:O423">IF(I360="-",0,(IF(E360=E361,(IF(F360=F361,(IF(D360=D361,(IF(G360=G361,0,1)),1)),1)),1)))</f>
        <v>1</v>
      </c>
      <c r="P360" s="38">
        <f aca="true" t="shared" si="43" ref="P360:P423">IF(N360+O360=2,1,0)</f>
        <v>1</v>
      </c>
      <c r="Q360" s="38">
        <f aca="true" t="shared" si="44" ref="Q360:Q423">IF(P360=1,I360,0)</f>
        <v>2</v>
      </c>
      <c r="R360" s="39">
        <f t="shared" si="39"/>
        <v>1</v>
      </c>
      <c r="S360" s="39">
        <f t="shared" si="40"/>
      </c>
      <c r="T360" s="39" t="s">
        <v>1603</v>
      </c>
      <c r="U360"/>
      <c r="V360" s="40">
        <f t="shared" si="41"/>
        <v>0</v>
      </c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1:39" ht="15" customHeight="1" thickBot="1">
      <c r="A361" s="56">
        <v>1998</v>
      </c>
      <c r="B361" s="57"/>
      <c r="C361" s="58"/>
      <c r="D361" s="59" t="s">
        <v>931</v>
      </c>
      <c r="E361" s="60" t="s">
        <v>875</v>
      </c>
      <c r="F361" s="60" t="s">
        <v>939</v>
      </c>
      <c r="G361" s="42" t="s">
        <v>597</v>
      </c>
      <c r="H361" s="43" t="s">
        <v>1131</v>
      </c>
      <c r="I361" s="64">
        <v>1</v>
      </c>
      <c r="J361" s="45" t="s">
        <v>532</v>
      </c>
      <c r="K361" s="46"/>
      <c r="L361" s="47" t="s">
        <v>1290</v>
      </c>
      <c r="M361" s="36"/>
      <c r="N361" s="41">
        <f t="shared" si="38"/>
        <v>1</v>
      </c>
      <c r="O361" s="37">
        <f t="shared" si="42"/>
        <v>1</v>
      </c>
      <c r="P361" s="38">
        <f t="shared" si="43"/>
        <v>1</v>
      </c>
      <c r="Q361" s="38">
        <f t="shared" si="44"/>
        <v>1</v>
      </c>
      <c r="R361" s="39">
        <f t="shared" si="39"/>
        <v>1</v>
      </c>
      <c r="S361" s="39">
        <f t="shared" si="40"/>
      </c>
      <c r="T361" s="39" t="s">
        <v>1603</v>
      </c>
      <c r="U361"/>
      <c r="V361" s="40">
        <f t="shared" si="41"/>
        <v>0</v>
      </c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</row>
    <row r="362" spans="1:39" ht="15" customHeight="1" thickBot="1">
      <c r="A362" s="56">
        <v>1998</v>
      </c>
      <c r="B362" s="57"/>
      <c r="C362" s="58"/>
      <c r="D362" s="59" t="s">
        <v>931</v>
      </c>
      <c r="E362" s="60" t="s">
        <v>876</v>
      </c>
      <c r="F362" s="60" t="s">
        <v>939</v>
      </c>
      <c r="G362" s="42" t="s">
        <v>598</v>
      </c>
      <c r="H362" s="43" t="s">
        <v>599</v>
      </c>
      <c r="I362" s="64">
        <v>2</v>
      </c>
      <c r="J362" s="45" t="s">
        <v>543</v>
      </c>
      <c r="K362" s="46"/>
      <c r="L362" s="47"/>
      <c r="M362" s="36"/>
      <c r="N362" s="41">
        <f t="shared" si="38"/>
        <v>1</v>
      </c>
      <c r="O362" s="37">
        <f t="shared" si="42"/>
        <v>1</v>
      </c>
      <c r="P362" s="38">
        <f t="shared" si="43"/>
        <v>1</v>
      </c>
      <c r="Q362" s="38">
        <f t="shared" si="44"/>
        <v>2</v>
      </c>
      <c r="R362" s="39">
        <f t="shared" si="39"/>
        <v>1</v>
      </c>
      <c r="S362" s="39">
        <f t="shared" si="40"/>
      </c>
      <c r="T362" s="39" t="s">
        <v>1603</v>
      </c>
      <c r="U362"/>
      <c r="V362" s="40">
        <f t="shared" si="41"/>
        <v>0</v>
      </c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</row>
    <row r="363" spans="1:39" ht="15" customHeight="1" thickBot="1">
      <c r="A363" s="56">
        <v>1998</v>
      </c>
      <c r="B363" s="57"/>
      <c r="C363" s="58">
        <v>37546</v>
      </c>
      <c r="D363" s="59" t="s">
        <v>931</v>
      </c>
      <c r="E363" s="60" t="s">
        <v>877</v>
      </c>
      <c r="F363" s="60" t="s">
        <v>939</v>
      </c>
      <c r="G363" s="42" t="s">
        <v>284</v>
      </c>
      <c r="H363" s="43" t="s">
        <v>455</v>
      </c>
      <c r="I363" s="61">
        <v>3</v>
      </c>
      <c r="J363" s="45" t="s">
        <v>543</v>
      </c>
      <c r="K363" s="46"/>
      <c r="L363" s="47"/>
      <c r="M363" s="36"/>
      <c r="N363" s="41">
        <f t="shared" si="38"/>
        <v>1</v>
      </c>
      <c r="O363" s="37">
        <f t="shared" si="42"/>
        <v>1</v>
      </c>
      <c r="P363" s="38">
        <f t="shared" si="43"/>
        <v>1</v>
      </c>
      <c r="Q363" s="38">
        <f t="shared" si="44"/>
        <v>3</v>
      </c>
      <c r="R363" s="39">
        <f t="shared" si="39"/>
        <v>1</v>
      </c>
      <c r="S363" s="39">
        <f t="shared" si="40"/>
      </c>
      <c r="T363" s="39" t="s">
        <v>1603</v>
      </c>
      <c r="U363"/>
      <c r="V363" s="40">
        <f t="shared" si="41"/>
        <v>0</v>
      </c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1:39" ht="15" customHeight="1" thickBot="1">
      <c r="A364" s="56">
        <v>1998</v>
      </c>
      <c r="B364" s="57"/>
      <c r="C364" s="58">
        <v>37735</v>
      </c>
      <c r="D364" s="59" t="s">
        <v>931</v>
      </c>
      <c r="E364" s="60" t="s">
        <v>1372</v>
      </c>
      <c r="F364" s="60" t="s">
        <v>939</v>
      </c>
      <c r="G364" s="42" t="s">
        <v>1373</v>
      </c>
      <c r="H364" s="43" t="s">
        <v>263</v>
      </c>
      <c r="I364" s="61">
        <v>3</v>
      </c>
      <c r="J364" s="45" t="s">
        <v>543</v>
      </c>
      <c r="K364" s="46" t="s">
        <v>334</v>
      </c>
      <c r="L364" s="47"/>
      <c r="M364" s="36"/>
      <c r="N364" s="41">
        <f t="shared" si="38"/>
        <v>1</v>
      </c>
      <c r="O364" s="37">
        <f t="shared" si="42"/>
        <v>1</v>
      </c>
      <c r="P364" s="38">
        <f t="shared" si="43"/>
        <v>1</v>
      </c>
      <c r="Q364" s="38">
        <f t="shared" si="44"/>
        <v>3</v>
      </c>
      <c r="R364" s="39">
        <f t="shared" si="39"/>
        <v>1</v>
      </c>
      <c r="S364" s="39">
        <f t="shared" si="40"/>
      </c>
      <c r="T364" s="39" t="s">
        <v>1603</v>
      </c>
      <c r="U364"/>
      <c r="V364" s="40">
        <f t="shared" si="41"/>
        <v>0</v>
      </c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</row>
    <row r="365" spans="1:39" ht="15" customHeight="1" thickBot="1">
      <c r="A365" s="56">
        <v>1998</v>
      </c>
      <c r="B365" s="57"/>
      <c r="C365" s="58">
        <v>37678</v>
      </c>
      <c r="D365" s="59" t="s">
        <v>931</v>
      </c>
      <c r="E365" s="60" t="s">
        <v>1066</v>
      </c>
      <c r="F365" s="60" t="s">
        <v>939</v>
      </c>
      <c r="G365" s="42" t="s">
        <v>94</v>
      </c>
      <c r="H365" s="43" t="s">
        <v>454</v>
      </c>
      <c r="I365" s="61">
        <v>3</v>
      </c>
      <c r="J365" s="45" t="s">
        <v>543</v>
      </c>
      <c r="K365" s="46"/>
      <c r="L365" s="47"/>
      <c r="M365" s="36" t="s">
        <v>570</v>
      </c>
      <c r="N365" s="41">
        <f t="shared" si="38"/>
        <v>1</v>
      </c>
      <c r="O365" s="37">
        <f t="shared" si="42"/>
        <v>1</v>
      </c>
      <c r="P365" s="38">
        <f t="shared" si="43"/>
        <v>1</v>
      </c>
      <c r="Q365" s="38">
        <f t="shared" si="44"/>
        <v>3</v>
      </c>
      <c r="R365" s="39">
        <f t="shared" si="39"/>
        <v>1</v>
      </c>
      <c r="S365" s="39">
        <f t="shared" si="40"/>
      </c>
      <c r="T365" s="39" t="s">
        <v>1603</v>
      </c>
      <c r="U365"/>
      <c r="V365" s="40">
        <f t="shared" si="41"/>
        <v>0</v>
      </c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</row>
    <row r="366" spans="1:39" ht="15" customHeight="1" thickBot="1">
      <c r="A366" s="56">
        <v>1998</v>
      </c>
      <c r="B366" s="57"/>
      <c r="C366" s="58">
        <v>37687</v>
      </c>
      <c r="D366" s="59" t="s">
        <v>931</v>
      </c>
      <c r="E366" s="60" t="s">
        <v>1231</v>
      </c>
      <c r="F366" s="60" t="s">
        <v>939</v>
      </c>
      <c r="G366" s="42" t="s">
        <v>1221</v>
      </c>
      <c r="H366" s="43" t="s">
        <v>450</v>
      </c>
      <c r="I366" s="61">
        <v>3</v>
      </c>
      <c r="J366" s="45" t="s">
        <v>543</v>
      </c>
      <c r="K366" s="46"/>
      <c r="L366" s="47"/>
      <c r="M366" s="36"/>
      <c r="N366" s="41">
        <f t="shared" si="38"/>
        <v>1</v>
      </c>
      <c r="O366" s="37">
        <f t="shared" si="42"/>
        <v>1</v>
      </c>
      <c r="P366" s="38">
        <f t="shared" si="43"/>
        <v>1</v>
      </c>
      <c r="Q366" s="38">
        <f t="shared" si="44"/>
        <v>3</v>
      </c>
      <c r="R366" s="39">
        <f t="shared" si="39"/>
        <v>1</v>
      </c>
      <c r="S366" s="39">
        <f t="shared" si="40"/>
      </c>
      <c r="T366" s="39" t="s">
        <v>1603</v>
      </c>
      <c r="U366"/>
      <c r="V366" s="40">
        <f t="shared" si="41"/>
        <v>0</v>
      </c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1:39" ht="15" customHeight="1" thickBot="1">
      <c r="A367" s="56">
        <v>1998</v>
      </c>
      <c r="B367" s="57"/>
      <c r="C367" s="58">
        <v>36968</v>
      </c>
      <c r="D367" s="59" t="s">
        <v>931</v>
      </c>
      <c r="E367" s="60" t="s">
        <v>1291</v>
      </c>
      <c r="F367" s="60" t="s">
        <v>939</v>
      </c>
      <c r="G367" s="42" t="s">
        <v>451</v>
      </c>
      <c r="H367" s="43" t="s">
        <v>452</v>
      </c>
      <c r="I367" s="61">
        <v>3</v>
      </c>
      <c r="J367" s="45" t="s">
        <v>543</v>
      </c>
      <c r="K367" s="46"/>
      <c r="L367" s="47"/>
      <c r="M367" s="36"/>
      <c r="N367" s="41">
        <f t="shared" si="38"/>
        <v>1</v>
      </c>
      <c r="O367" s="37">
        <f t="shared" si="42"/>
        <v>1</v>
      </c>
      <c r="P367" s="38">
        <f t="shared" si="43"/>
        <v>1</v>
      </c>
      <c r="Q367" s="38">
        <f t="shared" si="44"/>
        <v>3</v>
      </c>
      <c r="R367" s="39">
        <f t="shared" si="39"/>
        <v>1</v>
      </c>
      <c r="S367" s="39">
        <f t="shared" si="40"/>
      </c>
      <c r="T367" s="39" t="s">
        <v>1603</v>
      </c>
      <c r="U367"/>
      <c r="V367" s="40">
        <f t="shared" si="41"/>
        <v>0</v>
      </c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</row>
    <row r="368" spans="1:39" ht="15" customHeight="1" thickBot="1">
      <c r="A368" s="56">
        <v>1998</v>
      </c>
      <c r="B368" s="57"/>
      <c r="C368" s="58">
        <v>37648</v>
      </c>
      <c r="D368" s="59" t="s">
        <v>931</v>
      </c>
      <c r="E368" s="60" t="s">
        <v>878</v>
      </c>
      <c r="F368" s="60" t="s">
        <v>939</v>
      </c>
      <c r="G368" s="42" t="s">
        <v>223</v>
      </c>
      <c r="H368" s="43" t="s">
        <v>224</v>
      </c>
      <c r="I368" s="61">
        <v>3</v>
      </c>
      <c r="J368" s="45" t="s">
        <v>632</v>
      </c>
      <c r="K368" s="46"/>
      <c r="L368" s="47"/>
      <c r="M368" s="36"/>
      <c r="N368" s="41">
        <f t="shared" si="38"/>
        <v>1</v>
      </c>
      <c r="O368" s="37">
        <f t="shared" si="42"/>
        <v>1</v>
      </c>
      <c r="P368" s="38">
        <f t="shared" si="43"/>
        <v>1</v>
      </c>
      <c r="Q368" s="38">
        <f t="shared" si="44"/>
        <v>3</v>
      </c>
      <c r="R368" s="39">
        <f t="shared" si="39"/>
        <v>1</v>
      </c>
      <c r="S368" s="39">
        <f t="shared" si="40"/>
      </c>
      <c r="T368" s="39" t="s">
        <v>1603</v>
      </c>
      <c r="U368"/>
      <c r="V368" s="40">
        <f t="shared" si="41"/>
        <v>0</v>
      </c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</row>
    <row r="369" spans="1:39" ht="15" customHeight="1" thickBot="1">
      <c r="A369" s="56">
        <v>1998</v>
      </c>
      <c r="B369" s="57"/>
      <c r="C369" s="58">
        <v>37564</v>
      </c>
      <c r="D369" s="59" t="s">
        <v>931</v>
      </c>
      <c r="E369" s="60" t="s">
        <v>879</v>
      </c>
      <c r="F369" s="60" t="s">
        <v>939</v>
      </c>
      <c r="G369" s="42" t="s">
        <v>330</v>
      </c>
      <c r="H369" s="43" t="s">
        <v>458</v>
      </c>
      <c r="I369" s="61">
        <v>3</v>
      </c>
      <c r="J369" s="45" t="s">
        <v>543</v>
      </c>
      <c r="K369" s="46" t="s">
        <v>95</v>
      </c>
      <c r="L369" s="47"/>
      <c r="M369" s="36"/>
      <c r="N369" s="41">
        <f t="shared" si="38"/>
        <v>1</v>
      </c>
      <c r="O369" s="37">
        <f t="shared" si="42"/>
        <v>1</v>
      </c>
      <c r="P369" s="38">
        <f t="shared" si="43"/>
        <v>1</v>
      </c>
      <c r="Q369" s="38">
        <f t="shared" si="44"/>
        <v>3</v>
      </c>
      <c r="R369" s="39">
        <f t="shared" si="39"/>
        <v>1</v>
      </c>
      <c r="S369" s="39">
        <f t="shared" si="40"/>
      </c>
      <c r="T369" s="39" t="s">
        <v>1603</v>
      </c>
      <c r="U369"/>
      <c r="V369" s="40">
        <f t="shared" si="41"/>
        <v>0</v>
      </c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1:39" ht="15" customHeight="1" thickBot="1">
      <c r="A370" s="56">
        <v>1998</v>
      </c>
      <c r="B370" s="57"/>
      <c r="C370" s="58">
        <v>36707</v>
      </c>
      <c r="D370" s="59" t="s">
        <v>931</v>
      </c>
      <c r="E370" s="60" t="s">
        <v>880</v>
      </c>
      <c r="F370" s="60" t="s">
        <v>939</v>
      </c>
      <c r="G370" s="42" t="s">
        <v>235</v>
      </c>
      <c r="H370" s="43" t="s">
        <v>417</v>
      </c>
      <c r="I370" s="64">
        <v>2</v>
      </c>
      <c r="J370" s="45" t="s">
        <v>543</v>
      </c>
      <c r="K370" s="46"/>
      <c r="L370" s="47"/>
      <c r="M370" s="36"/>
      <c r="N370" s="41">
        <f t="shared" si="38"/>
        <v>1</v>
      </c>
      <c r="O370" s="37">
        <f t="shared" si="42"/>
        <v>1</v>
      </c>
      <c r="P370" s="38">
        <f t="shared" si="43"/>
        <v>1</v>
      </c>
      <c r="Q370" s="38">
        <f t="shared" si="44"/>
        <v>2</v>
      </c>
      <c r="R370" s="39">
        <f t="shared" si="39"/>
        <v>1</v>
      </c>
      <c r="S370" s="39">
        <f t="shared" si="40"/>
      </c>
      <c r="T370" s="39" t="s">
        <v>1603</v>
      </c>
      <c r="U370"/>
      <c r="V370" s="40">
        <f t="shared" si="41"/>
        <v>0</v>
      </c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</row>
    <row r="371" spans="1:39" ht="15" customHeight="1" thickBot="1">
      <c r="A371" s="56">
        <v>1998</v>
      </c>
      <c r="B371" s="57"/>
      <c r="C371" s="58">
        <v>37756</v>
      </c>
      <c r="D371" s="59" t="s">
        <v>931</v>
      </c>
      <c r="E371" s="60" t="s">
        <v>1459</v>
      </c>
      <c r="F371" s="60" t="s">
        <v>939</v>
      </c>
      <c r="G371" s="42" t="s">
        <v>1460</v>
      </c>
      <c r="H371" s="43" t="s">
        <v>468</v>
      </c>
      <c r="I371" s="61">
        <v>2</v>
      </c>
      <c r="J371" s="45" t="s">
        <v>543</v>
      </c>
      <c r="K371" s="46"/>
      <c r="L371" s="47"/>
      <c r="M371" s="36"/>
      <c r="N371" s="41">
        <f t="shared" si="38"/>
        <v>1</v>
      </c>
      <c r="O371" s="37">
        <f t="shared" si="42"/>
        <v>1</v>
      </c>
      <c r="P371" s="38">
        <f t="shared" si="43"/>
        <v>1</v>
      </c>
      <c r="Q371" s="38">
        <f t="shared" si="44"/>
        <v>2</v>
      </c>
      <c r="R371" s="39">
        <f t="shared" si="39"/>
        <v>1</v>
      </c>
      <c r="S371" s="39">
        <f t="shared" si="40"/>
      </c>
      <c r="T371" s="39" t="s">
        <v>1603</v>
      </c>
      <c r="U371"/>
      <c r="V371" s="40">
        <f t="shared" si="41"/>
        <v>0</v>
      </c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</row>
    <row r="372" spans="1:39" ht="15" customHeight="1" thickBot="1">
      <c r="A372" s="56">
        <v>1998</v>
      </c>
      <c r="B372" s="57"/>
      <c r="C372" s="58">
        <v>37538</v>
      </c>
      <c r="D372" s="59" t="s">
        <v>931</v>
      </c>
      <c r="E372" s="60" t="s">
        <v>881</v>
      </c>
      <c r="F372" s="60" t="s">
        <v>939</v>
      </c>
      <c r="G372" s="42" t="s">
        <v>185</v>
      </c>
      <c r="H372" s="43" t="s">
        <v>464</v>
      </c>
      <c r="I372" s="61">
        <v>3</v>
      </c>
      <c r="J372" s="45" t="s">
        <v>543</v>
      </c>
      <c r="K372" s="46" t="s">
        <v>372</v>
      </c>
      <c r="L372" s="47"/>
      <c r="M372" s="36"/>
      <c r="N372" s="41">
        <f t="shared" si="38"/>
        <v>1</v>
      </c>
      <c r="O372" s="37">
        <f t="shared" si="42"/>
        <v>1</v>
      </c>
      <c r="P372" s="38">
        <f t="shared" si="43"/>
        <v>1</v>
      </c>
      <c r="Q372" s="38">
        <f t="shared" si="44"/>
        <v>3</v>
      </c>
      <c r="R372" s="39">
        <f t="shared" si="39"/>
        <v>1</v>
      </c>
      <c r="S372" s="39">
        <f t="shared" si="40"/>
      </c>
      <c r="T372" s="39" t="s">
        <v>1603</v>
      </c>
      <c r="U372"/>
      <c r="V372" s="40">
        <f t="shared" si="41"/>
        <v>0</v>
      </c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1:39" ht="15" customHeight="1" thickBot="1">
      <c r="A373" s="56">
        <v>1998</v>
      </c>
      <c r="B373" s="57"/>
      <c r="C373" s="58"/>
      <c r="D373" s="59" t="s">
        <v>931</v>
      </c>
      <c r="E373" s="60" t="s">
        <v>882</v>
      </c>
      <c r="F373" s="60" t="s">
        <v>939</v>
      </c>
      <c r="G373" s="42" t="s">
        <v>439</v>
      </c>
      <c r="H373" s="43" t="s">
        <v>457</v>
      </c>
      <c r="I373" s="64">
        <v>2</v>
      </c>
      <c r="J373" s="45" t="s">
        <v>543</v>
      </c>
      <c r="K373" s="46" t="s">
        <v>372</v>
      </c>
      <c r="L373" s="47" t="s">
        <v>132</v>
      </c>
      <c r="M373" s="36"/>
      <c r="N373" s="41">
        <f t="shared" si="38"/>
        <v>1</v>
      </c>
      <c r="O373" s="37">
        <f t="shared" si="42"/>
        <v>1</v>
      </c>
      <c r="P373" s="38">
        <f t="shared" si="43"/>
        <v>1</v>
      </c>
      <c r="Q373" s="38">
        <f t="shared" si="44"/>
        <v>2</v>
      </c>
      <c r="R373" s="39">
        <f t="shared" si="39"/>
        <v>1</v>
      </c>
      <c r="S373" s="39">
        <f t="shared" si="40"/>
      </c>
      <c r="T373" s="39" t="s">
        <v>1603</v>
      </c>
      <c r="U373"/>
      <c r="V373" s="40">
        <f t="shared" si="41"/>
        <v>0</v>
      </c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</row>
    <row r="374" spans="1:39" ht="15" customHeight="1" thickBot="1">
      <c r="A374" s="56">
        <v>1998</v>
      </c>
      <c r="B374" s="57"/>
      <c r="C374" s="58">
        <v>37735</v>
      </c>
      <c r="D374" s="59" t="s">
        <v>931</v>
      </c>
      <c r="E374" s="60" t="s">
        <v>1374</v>
      </c>
      <c r="F374" s="60" t="s">
        <v>939</v>
      </c>
      <c r="G374" s="42" t="s">
        <v>930</v>
      </c>
      <c r="H374" s="43" t="s">
        <v>1375</v>
      </c>
      <c r="I374" s="61">
        <v>3</v>
      </c>
      <c r="J374" s="45" t="s">
        <v>543</v>
      </c>
      <c r="K374" s="46" t="s">
        <v>1376</v>
      </c>
      <c r="L374" s="47"/>
      <c r="M374" s="36"/>
      <c r="N374" s="41">
        <f t="shared" si="38"/>
        <v>1</v>
      </c>
      <c r="O374" s="37">
        <f t="shared" si="42"/>
        <v>1</v>
      </c>
      <c r="P374" s="38">
        <f t="shared" si="43"/>
        <v>1</v>
      </c>
      <c r="Q374" s="38">
        <f t="shared" si="44"/>
        <v>3</v>
      </c>
      <c r="R374" s="39">
        <f t="shared" si="39"/>
        <v>1</v>
      </c>
      <c r="S374" s="39">
        <f t="shared" si="40"/>
      </c>
      <c r="T374" s="39" t="s">
        <v>1603</v>
      </c>
      <c r="U374"/>
      <c r="V374" s="40">
        <f t="shared" si="41"/>
        <v>0</v>
      </c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5" customHeight="1" thickBot="1">
      <c r="A375" s="56">
        <v>1998</v>
      </c>
      <c r="B375" s="57"/>
      <c r="C375" s="58">
        <v>37736</v>
      </c>
      <c r="D375" s="59" t="s">
        <v>931</v>
      </c>
      <c r="E375" s="60" t="s">
        <v>1377</v>
      </c>
      <c r="F375" s="60" t="s">
        <v>939</v>
      </c>
      <c r="G375" s="42" t="s">
        <v>930</v>
      </c>
      <c r="H375" s="43" t="s">
        <v>1375</v>
      </c>
      <c r="I375" s="61">
        <v>3</v>
      </c>
      <c r="J375" s="45" t="s">
        <v>543</v>
      </c>
      <c r="K375" s="46" t="s">
        <v>1376</v>
      </c>
      <c r="L375" s="47"/>
      <c r="M375" s="36"/>
      <c r="N375" s="41">
        <f t="shared" si="38"/>
        <v>1</v>
      </c>
      <c r="O375" s="37">
        <f t="shared" si="42"/>
        <v>1</v>
      </c>
      <c r="P375" s="38">
        <f t="shared" si="43"/>
        <v>1</v>
      </c>
      <c r="Q375" s="38">
        <f t="shared" si="44"/>
        <v>3</v>
      </c>
      <c r="R375" s="39">
        <f t="shared" si="39"/>
        <v>1</v>
      </c>
      <c r="S375" s="39">
        <f t="shared" si="40"/>
      </c>
      <c r="T375" s="39" t="s">
        <v>1603</v>
      </c>
      <c r="U375"/>
      <c r="V375" s="40">
        <f t="shared" si="41"/>
        <v>0</v>
      </c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15" customHeight="1" thickBot="1">
      <c r="A376" s="56">
        <v>1998</v>
      </c>
      <c r="B376" s="57"/>
      <c r="C376" s="58">
        <v>37741</v>
      </c>
      <c r="D376" s="59" t="s">
        <v>931</v>
      </c>
      <c r="E376" s="60" t="s">
        <v>1378</v>
      </c>
      <c r="F376" s="60" t="s">
        <v>939</v>
      </c>
      <c r="G376" s="42" t="s">
        <v>1379</v>
      </c>
      <c r="H376" s="43" t="s">
        <v>612</v>
      </c>
      <c r="I376" s="61">
        <v>2</v>
      </c>
      <c r="J376" s="45" t="s">
        <v>543</v>
      </c>
      <c r="K376" s="46" t="s">
        <v>1380</v>
      </c>
      <c r="L376" s="47"/>
      <c r="M376" s="36"/>
      <c r="N376" s="41">
        <f t="shared" si="38"/>
        <v>1</v>
      </c>
      <c r="O376" s="37">
        <f t="shared" si="42"/>
        <v>1</v>
      </c>
      <c r="P376" s="38">
        <f t="shared" si="43"/>
        <v>1</v>
      </c>
      <c r="Q376" s="38">
        <f t="shared" si="44"/>
        <v>2</v>
      </c>
      <c r="R376" s="39">
        <f t="shared" si="39"/>
        <v>1</v>
      </c>
      <c r="S376" s="39">
        <f t="shared" si="40"/>
      </c>
      <c r="T376" s="39" t="s">
        <v>1603</v>
      </c>
      <c r="U376"/>
      <c r="V376" s="40">
        <f t="shared" si="41"/>
        <v>0</v>
      </c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</row>
    <row r="377" spans="1:39" ht="15" customHeight="1" thickBot="1">
      <c r="A377" s="56">
        <v>1998</v>
      </c>
      <c r="B377" s="57"/>
      <c r="C377" s="58">
        <v>37679</v>
      </c>
      <c r="D377" s="59" t="s">
        <v>931</v>
      </c>
      <c r="E377" s="60" t="s">
        <v>1115</v>
      </c>
      <c r="F377" s="60" t="s">
        <v>939</v>
      </c>
      <c r="G377" s="42" t="s">
        <v>1132</v>
      </c>
      <c r="H377" s="43" t="s">
        <v>460</v>
      </c>
      <c r="I377" s="61">
        <v>2</v>
      </c>
      <c r="J377" s="45" t="s">
        <v>543</v>
      </c>
      <c r="K377" s="46"/>
      <c r="L377" s="47"/>
      <c r="M377" s="36" t="s">
        <v>573</v>
      </c>
      <c r="N377" s="41">
        <f t="shared" si="38"/>
        <v>1</v>
      </c>
      <c r="O377" s="37">
        <f t="shared" si="42"/>
        <v>1</v>
      </c>
      <c r="P377" s="38">
        <f t="shared" si="43"/>
        <v>1</v>
      </c>
      <c r="Q377" s="38">
        <f t="shared" si="44"/>
        <v>2</v>
      </c>
      <c r="R377" s="39">
        <f t="shared" si="39"/>
        <v>1</v>
      </c>
      <c r="S377" s="39">
        <f t="shared" si="40"/>
      </c>
      <c r="T377" s="39" t="s">
        <v>1603</v>
      </c>
      <c r="U377"/>
      <c r="V377" s="40">
        <f t="shared" si="41"/>
        <v>0</v>
      </c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</row>
    <row r="378" spans="1:39" ht="15" customHeight="1" thickBot="1">
      <c r="A378" s="56">
        <v>1998</v>
      </c>
      <c r="B378" s="57"/>
      <c r="C378" s="58">
        <v>37741</v>
      </c>
      <c r="D378" s="59" t="s">
        <v>931</v>
      </c>
      <c r="E378" s="60" t="s">
        <v>1381</v>
      </c>
      <c r="F378" s="60" t="s">
        <v>939</v>
      </c>
      <c r="G378" s="42" t="s">
        <v>437</v>
      </c>
      <c r="H378" s="43" t="s">
        <v>190</v>
      </c>
      <c r="I378" s="64">
        <v>2</v>
      </c>
      <c r="J378" s="45" t="s">
        <v>543</v>
      </c>
      <c r="K378" s="51" t="s">
        <v>371</v>
      </c>
      <c r="L378" s="47"/>
      <c r="M378" s="36"/>
      <c r="N378" s="41">
        <f t="shared" si="38"/>
        <v>1</v>
      </c>
      <c r="O378" s="37">
        <f t="shared" si="42"/>
        <v>1</v>
      </c>
      <c r="P378" s="38">
        <f t="shared" si="43"/>
        <v>1</v>
      </c>
      <c r="Q378" s="38">
        <f t="shared" si="44"/>
        <v>2</v>
      </c>
      <c r="R378" s="39">
        <f t="shared" si="39"/>
        <v>1</v>
      </c>
      <c r="S378" s="39">
        <f t="shared" si="40"/>
      </c>
      <c r="T378" s="39" t="s">
        <v>1603</v>
      </c>
      <c r="U378"/>
      <c r="V378" s="40">
        <f t="shared" si="41"/>
        <v>0</v>
      </c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5" customHeight="1" thickBot="1">
      <c r="A379" s="56">
        <v>1998</v>
      </c>
      <c r="B379" s="57"/>
      <c r="C379" s="58"/>
      <c r="D379" s="59" t="s">
        <v>931</v>
      </c>
      <c r="E379" s="60" t="s">
        <v>826</v>
      </c>
      <c r="F379" s="60" t="s">
        <v>939</v>
      </c>
      <c r="G379" s="42" t="s">
        <v>600</v>
      </c>
      <c r="H379" s="43" t="s">
        <v>601</v>
      </c>
      <c r="I379" s="64">
        <v>3</v>
      </c>
      <c r="J379" s="45" t="s">
        <v>536</v>
      </c>
      <c r="K379" s="51" t="s">
        <v>371</v>
      </c>
      <c r="L379" s="47"/>
      <c r="M379" s="36"/>
      <c r="N379" s="41">
        <f t="shared" si="38"/>
        <v>1</v>
      </c>
      <c r="O379" s="37">
        <f t="shared" si="42"/>
        <v>1</v>
      </c>
      <c r="P379" s="38">
        <f t="shared" si="43"/>
        <v>1</v>
      </c>
      <c r="Q379" s="38">
        <f t="shared" si="44"/>
        <v>3</v>
      </c>
      <c r="R379" s="39">
        <f t="shared" si="39"/>
        <v>1</v>
      </c>
      <c r="S379" s="39">
        <f t="shared" si="40"/>
      </c>
      <c r="T379" s="39" t="s">
        <v>1603</v>
      </c>
      <c r="U379"/>
      <c r="V379" s="40">
        <f t="shared" si="41"/>
        <v>0</v>
      </c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</row>
    <row r="380" spans="1:39" ht="15" customHeight="1" thickBot="1">
      <c r="A380" s="56">
        <v>1998</v>
      </c>
      <c r="B380" s="57"/>
      <c r="C380" s="58">
        <v>37547</v>
      </c>
      <c r="D380" s="59" t="s">
        <v>931</v>
      </c>
      <c r="E380" s="60" t="s">
        <v>883</v>
      </c>
      <c r="F380" s="60" t="s">
        <v>939</v>
      </c>
      <c r="G380" s="42" t="s">
        <v>326</v>
      </c>
      <c r="H380" s="43" t="s">
        <v>327</v>
      </c>
      <c r="I380" s="61">
        <v>2</v>
      </c>
      <c r="J380" s="45" t="s">
        <v>543</v>
      </c>
      <c r="K380" s="51" t="s">
        <v>371</v>
      </c>
      <c r="L380" s="47"/>
      <c r="M380" s="36"/>
      <c r="N380" s="41">
        <f t="shared" si="38"/>
        <v>1</v>
      </c>
      <c r="O380" s="37">
        <f t="shared" si="42"/>
        <v>1</v>
      </c>
      <c r="P380" s="38">
        <f t="shared" si="43"/>
        <v>1</v>
      </c>
      <c r="Q380" s="38">
        <f t="shared" si="44"/>
        <v>2</v>
      </c>
      <c r="R380" s="39">
        <f t="shared" si="39"/>
        <v>1</v>
      </c>
      <c r="S380" s="39">
        <f t="shared" si="40"/>
      </c>
      <c r="T380" s="39" t="s">
        <v>1603</v>
      </c>
      <c r="U380"/>
      <c r="V380" s="40">
        <f t="shared" si="41"/>
        <v>0</v>
      </c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</row>
    <row r="381" spans="1:39" ht="15" customHeight="1" thickBot="1">
      <c r="A381" s="56">
        <v>1998</v>
      </c>
      <c r="B381" s="57"/>
      <c r="C381" s="58">
        <v>37657</v>
      </c>
      <c r="D381" s="59" t="s">
        <v>931</v>
      </c>
      <c r="E381" s="60" t="s">
        <v>1067</v>
      </c>
      <c r="F381" s="60" t="s">
        <v>939</v>
      </c>
      <c r="G381" s="42" t="s">
        <v>1068</v>
      </c>
      <c r="H381" s="43" t="s">
        <v>1069</v>
      </c>
      <c r="I381" s="61">
        <v>2</v>
      </c>
      <c r="J381" s="45" t="s">
        <v>543</v>
      </c>
      <c r="K381" s="46" t="s">
        <v>336</v>
      </c>
      <c r="L381" s="47"/>
      <c r="M381" s="36" t="s">
        <v>572</v>
      </c>
      <c r="N381" s="41">
        <f t="shared" si="38"/>
        <v>1</v>
      </c>
      <c r="O381" s="37">
        <f t="shared" si="42"/>
        <v>1</v>
      </c>
      <c r="P381" s="38">
        <f t="shared" si="43"/>
        <v>1</v>
      </c>
      <c r="Q381" s="38">
        <f t="shared" si="44"/>
        <v>2</v>
      </c>
      <c r="R381" s="39">
        <f t="shared" si="39"/>
        <v>1</v>
      </c>
      <c r="S381" s="39">
        <f t="shared" si="40"/>
      </c>
      <c r="T381" s="39" t="s">
        <v>1603</v>
      </c>
      <c r="U381"/>
      <c r="V381" s="40">
        <f t="shared" si="41"/>
        <v>0</v>
      </c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1:39" ht="15" customHeight="1" thickBot="1">
      <c r="A382" s="56">
        <v>1998</v>
      </c>
      <c r="B382" s="57"/>
      <c r="C382" s="58">
        <v>37669</v>
      </c>
      <c r="D382" s="59" t="s">
        <v>931</v>
      </c>
      <c r="E382" s="60" t="s">
        <v>1116</v>
      </c>
      <c r="F382" s="60" t="s">
        <v>939</v>
      </c>
      <c r="G382" s="42" t="s">
        <v>1117</v>
      </c>
      <c r="H382" s="43" t="s">
        <v>594</v>
      </c>
      <c r="I382" s="61">
        <v>2</v>
      </c>
      <c r="J382" s="45" t="s">
        <v>543</v>
      </c>
      <c r="K382" s="46" t="s">
        <v>336</v>
      </c>
      <c r="L382" s="47"/>
      <c r="M382" s="36" t="s">
        <v>572</v>
      </c>
      <c r="N382" s="41">
        <f t="shared" si="38"/>
        <v>1</v>
      </c>
      <c r="O382" s="37">
        <f t="shared" si="42"/>
        <v>1</v>
      </c>
      <c r="P382" s="38">
        <f t="shared" si="43"/>
        <v>1</v>
      </c>
      <c r="Q382" s="38">
        <f t="shared" si="44"/>
        <v>2</v>
      </c>
      <c r="R382" s="39">
        <f t="shared" si="39"/>
        <v>1</v>
      </c>
      <c r="S382" s="39">
        <f t="shared" si="40"/>
      </c>
      <c r="T382" s="39" t="s">
        <v>1603</v>
      </c>
      <c r="U382"/>
      <c r="V382" s="40">
        <f t="shared" si="41"/>
        <v>0</v>
      </c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</row>
    <row r="383" spans="1:39" ht="15" customHeight="1" thickBot="1">
      <c r="A383" s="56">
        <v>1998</v>
      </c>
      <c r="B383" s="57"/>
      <c r="C383" s="58">
        <v>37548</v>
      </c>
      <c r="D383" s="59" t="s">
        <v>931</v>
      </c>
      <c r="E383" s="60" t="s">
        <v>884</v>
      </c>
      <c r="F383" s="60" t="s">
        <v>939</v>
      </c>
      <c r="G383" s="42" t="s">
        <v>328</v>
      </c>
      <c r="H383" s="43" t="s">
        <v>418</v>
      </c>
      <c r="I383" s="61">
        <v>3</v>
      </c>
      <c r="J383" s="45" t="s">
        <v>543</v>
      </c>
      <c r="K383" s="46" t="s">
        <v>337</v>
      </c>
      <c r="L383" s="47"/>
      <c r="M383" s="36"/>
      <c r="N383" s="41">
        <f t="shared" si="38"/>
        <v>1</v>
      </c>
      <c r="O383" s="37">
        <f t="shared" si="42"/>
        <v>1</v>
      </c>
      <c r="P383" s="38">
        <f t="shared" si="43"/>
        <v>1</v>
      </c>
      <c r="Q383" s="38">
        <f t="shared" si="44"/>
        <v>3</v>
      </c>
      <c r="R383" s="39">
        <f t="shared" si="39"/>
        <v>1</v>
      </c>
      <c r="S383" s="39">
        <f t="shared" si="40"/>
      </c>
      <c r="T383" s="39" t="s">
        <v>1603</v>
      </c>
      <c r="U383"/>
      <c r="V383" s="40">
        <f t="shared" si="41"/>
        <v>0</v>
      </c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</row>
    <row r="384" spans="1:39" ht="15" customHeight="1" thickBot="1">
      <c r="A384" s="56">
        <v>1998</v>
      </c>
      <c r="B384" s="57" t="s">
        <v>134</v>
      </c>
      <c r="C384" s="58">
        <v>37737</v>
      </c>
      <c r="D384" s="59" t="s">
        <v>931</v>
      </c>
      <c r="E384" s="60" t="s">
        <v>1382</v>
      </c>
      <c r="F384" s="60" t="s">
        <v>939</v>
      </c>
      <c r="G384" s="42" t="s">
        <v>1383</v>
      </c>
      <c r="H384" s="43" t="s">
        <v>1384</v>
      </c>
      <c r="I384" s="61">
        <v>3</v>
      </c>
      <c r="J384" s="45" t="s">
        <v>543</v>
      </c>
      <c r="K384" s="46" t="s">
        <v>1385</v>
      </c>
      <c r="L384" s="47"/>
      <c r="M384" s="36"/>
      <c r="N384" s="41">
        <f t="shared" si="38"/>
        <v>1</v>
      </c>
      <c r="O384" s="37">
        <f t="shared" si="42"/>
        <v>1</v>
      </c>
      <c r="P384" s="38">
        <f t="shared" si="43"/>
        <v>1</v>
      </c>
      <c r="Q384" s="38">
        <f t="shared" si="44"/>
        <v>3</v>
      </c>
      <c r="R384" s="39">
        <f t="shared" si="39"/>
        <v>1</v>
      </c>
      <c r="S384" s="39">
        <f t="shared" si="40"/>
      </c>
      <c r="T384" s="39" t="s">
        <v>1603</v>
      </c>
      <c r="U384"/>
      <c r="V384" s="40">
        <f t="shared" si="41"/>
        <v>0</v>
      </c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1:39" ht="15" customHeight="1" thickBot="1">
      <c r="A385" s="56">
        <v>1998</v>
      </c>
      <c r="B385" s="57"/>
      <c r="C385" s="58"/>
      <c r="D385" s="59" t="s">
        <v>931</v>
      </c>
      <c r="E385" s="60" t="s">
        <v>901</v>
      </c>
      <c r="F385" s="60" t="s">
        <v>939</v>
      </c>
      <c r="G385" s="42" t="s">
        <v>487</v>
      </c>
      <c r="H385" s="43" t="s">
        <v>430</v>
      </c>
      <c r="I385" s="64">
        <v>3</v>
      </c>
      <c r="J385" s="45" t="s">
        <v>543</v>
      </c>
      <c r="K385" s="46" t="s">
        <v>338</v>
      </c>
      <c r="L385" s="47"/>
      <c r="M385" s="36"/>
      <c r="N385" s="41">
        <f t="shared" si="38"/>
        <v>1</v>
      </c>
      <c r="O385" s="37">
        <f t="shared" si="42"/>
        <v>1</v>
      </c>
      <c r="P385" s="38">
        <f t="shared" si="43"/>
        <v>1</v>
      </c>
      <c r="Q385" s="38">
        <f t="shared" si="44"/>
        <v>3</v>
      </c>
      <c r="R385" s="39">
        <f t="shared" si="39"/>
        <v>1</v>
      </c>
      <c r="S385" s="39">
        <f t="shared" si="40"/>
      </c>
      <c r="T385" s="39" t="s">
        <v>1603</v>
      </c>
      <c r="U385"/>
      <c r="V385" s="40">
        <f t="shared" si="41"/>
        <v>0</v>
      </c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</row>
    <row r="386" spans="1:39" ht="15" customHeight="1" thickBot="1">
      <c r="A386" s="56">
        <v>1998</v>
      </c>
      <c r="B386" s="57"/>
      <c r="C386" s="58">
        <v>37650</v>
      </c>
      <c r="D386" s="59" t="s">
        <v>931</v>
      </c>
      <c r="E386" s="60" t="s">
        <v>902</v>
      </c>
      <c r="F386" s="60" t="s">
        <v>938</v>
      </c>
      <c r="G386" s="42" t="s">
        <v>1010</v>
      </c>
      <c r="H386" s="43" t="s">
        <v>430</v>
      </c>
      <c r="I386" s="61">
        <v>1</v>
      </c>
      <c r="J386" s="45" t="s">
        <v>532</v>
      </c>
      <c r="K386" s="46"/>
      <c r="L386" s="47"/>
      <c r="M386" s="36"/>
      <c r="N386" s="41">
        <f t="shared" si="38"/>
        <v>1</v>
      </c>
      <c r="O386" s="37">
        <f t="shared" si="42"/>
        <v>1</v>
      </c>
      <c r="P386" s="38">
        <f t="shared" si="43"/>
        <v>1</v>
      </c>
      <c r="Q386" s="38">
        <f t="shared" si="44"/>
        <v>1</v>
      </c>
      <c r="R386" s="39">
        <f t="shared" si="39"/>
      </c>
      <c r="S386" s="39">
        <f t="shared" si="40"/>
      </c>
      <c r="T386" s="39">
        <v>1</v>
      </c>
      <c r="U386"/>
      <c r="V386" s="40">
        <f t="shared" si="41"/>
        <v>0</v>
      </c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</row>
    <row r="387" spans="1:39" ht="15" customHeight="1" thickBot="1">
      <c r="A387" s="56">
        <v>1998</v>
      </c>
      <c r="B387" s="57"/>
      <c r="C387" s="58">
        <v>37647</v>
      </c>
      <c r="D387" s="59" t="s">
        <v>931</v>
      </c>
      <c r="E387" s="60" t="s">
        <v>902</v>
      </c>
      <c r="F387" s="60" t="s">
        <v>938</v>
      </c>
      <c r="G387" s="42" t="s">
        <v>9</v>
      </c>
      <c r="H387" s="43" t="s">
        <v>430</v>
      </c>
      <c r="I387" s="61">
        <v>1</v>
      </c>
      <c r="J387" s="45" t="s">
        <v>532</v>
      </c>
      <c r="K387" s="46"/>
      <c r="L387" s="47" t="s">
        <v>8</v>
      </c>
      <c r="M387" s="36"/>
      <c r="N387" s="41">
        <f t="shared" si="38"/>
        <v>1</v>
      </c>
      <c r="O387" s="37">
        <f t="shared" si="42"/>
        <v>1</v>
      </c>
      <c r="P387" s="38">
        <f t="shared" si="43"/>
        <v>1</v>
      </c>
      <c r="Q387" s="38">
        <f t="shared" si="44"/>
        <v>1</v>
      </c>
      <c r="R387" s="39">
        <f t="shared" si="39"/>
      </c>
      <c r="S387" s="39">
        <f t="shared" si="40"/>
      </c>
      <c r="T387" s="39">
        <v>1</v>
      </c>
      <c r="U387"/>
      <c r="V387" s="40">
        <f t="shared" si="41"/>
        <v>0</v>
      </c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1:39" ht="15" customHeight="1" thickBot="1">
      <c r="A388" s="56">
        <v>1998</v>
      </c>
      <c r="B388" s="57"/>
      <c r="C388" s="58"/>
      <c r="D388" s="59" t="s">
        <v>931</v>
      </c>
      <c r="E388" s="60" t="s">
        <v>902</v>
      </c>
      <c r="F388" s="60" t="s">
        <v>939</v>
      </c>
      <c r="G388" s="42" t="s">
        <v>487</v>
      </c>
      <c r="H388" s="43" t="s">
        <v>430</v>
      </c>
      <c r="I388" s="64">
        <v>3</v>
      </c>
      <c r="J388" s="45" t="s">
        <v>543</v>
      </c>
      <c r="K388" s="46" t="s">
        <v>338</v>
      </c>
      <c r="L388" s="47"/>
      <c r="M388" s="36"/>
      <c r="N388" s="41">
        <f t="shared" si="38"/>
        <v>1</v>
      </c>
      <c r="O388" s="37">
        <f t="shared" si="42"/>
        <v>1</v>
      </c>
      <c r="P388" s="38">
        <f t="shared" si="43"/>
        <v>1</v>
      </c>
      <c r="Q388" s="38">
        <f t="shared" si="44"/>
        <v>3</v>
      </c>
      <c r="R388" s="39">
        <f t="shared" si="39"/>
        <v>1</v>
      </c>
      <c r="S388" s="39">
        <f t="shared" si="40"/>
      </c>
      <c r="T388" s="39" t="s">
        <v>1603</v>
      </c>
      <c r="U388"/>
      <c r="V388" s="40">
        <f t="shared" si="41"/>
        <v>0</v>
      </c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</row>
    <row r="389" spans="1:39" ht="15" customHeight="1" thickBot="1">
      <c r="A389" s="56">
        <v>1998</v>
      </c>
      <c r="B389" s="57"/>
      <c r="C389" s="58"/>
      <c r="D389" s="59" t="s">
        <v>931</v>
      </c>
      <c r="E389" s="60" t="s">
        <v>903</v>
      </c>
      <c r="F389" s="60" t="s">
        <v>939</v>
      </c>
      <c r="G389" s="42" t="s">
        <v>483</v>
      </c>
      <c r="H389" s="43" t="s">
        <v>484</v>
      </c>
      <c r="I389" s="64">
        <v>3</v>
      </c>
      <c r="J389" s="45" t="s">
        <v>543</v>
      </c>
      <c r="K389" s="46" t="s">
        <v>338</v>
      </c>
      <c r="L389" s="47"/>
      <c r="M389" s="36"/>
      <c r="N389" s="41">
        <f t="shared" si="38"/>
        <v>1</v>
      </c>
      <c r="O389" s="37">
        <f t="shared" si="42"/>
        <v>1</v>
      </c>
      <c r="P389" s="38">
        <f t="shared" si="43"/>
        <v>1</v>
      </c>
      <c r="Q389" s="38">
        <f t="shared" si="44"/>
        <v>3</v>
      </c>
      <c r="R389" s="39">
        <f t="shared" si="39"/>
        <v>1</v>
      </c>
      <c r="S389" s="39">
        <f t="shared" si="40"/>
      </c>
      <c r="T389" s="39" t="s">
        <v>1603</v>
      </c>
      <c r="U389"/>
      <c r="V389" s="40">
        <f t="shared" si="41"/>
        <v>0</v>
      </c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</row>
    <row r="390" spans="1:39" ht="15" customHeight="1" thickBot="1">
      <c r="A390" s="56">
        <v>1998</v>
      </c>
      <c r="B390" s="57"/>
      <c r="C390" s="58">
        <v>37521</v>
      </c>
      <c r="D390" s="59" t="s">
        <v>931</v>
      </c>
      <c r="E390" s="60" t="s">
        <v>904</v>
      </c>
      <c r="F390" s="60" t="s">
        <v>939</v>
      </c>
      <c r="G390" s="42" t="s">
        <v>483</v>
      </c>
      <c r="H390" s="43" t="s">
        <v>484</v>
      </c>
      <c r="I390" s="64">
        <v>3</v>
      </c>
      <c r="J390" s="45" t="s">
        <v>543</v>
      </c>
      <c r="K390" s="46" t="s">
        <v>338</v>
      </c>
      <c r="L390" s="47" t="s">
        <v>965</v>
      </c>
      <c r="M390" s="36"/>
      <c r="N390" s="41">
        <f t="shared" si="38"/>
        <v>1</v>
      </c>
      <c r="O390" s="37">
        <f t="shared" si="42"/>
        <v>1</v>
      </c>
      <c r="P390" s="38">
        <f t="shared" si="43"/>
        <v>1</v>
      </c>
      <c r="Q390" s="38">
        <f t="shared" si="44"/>
        <v>3</v>
      </c>
      <c r="R390" s="39">
        <f t="shared" si="39"/>
        <v>1</v>
      </c>
      <c r="S390" s="39">
        <f t="shared" si="40"/>
      </c>
      <c r="T390" s="39" t="s">
        <v>1603</v>
      </c>
      <c r="U390"/>
      <c r="V390" s="40">
        <f t="shared" si="41"/>
        <v>0</v>
      </c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1:39" ht="15" customHeight="1" thickBot="1">
      <c r="A391" s="56">
        <v>1998</v>
      </c>
      <c r="B391" s="57"/>
      <c r="C391" s="58"/>
      <c r="D391" s="59" t="s">
        <v>931</v>
      </c>
      <c r="E391" s="60" t="s">
        <v>905</v>
      </c>
      <c r="F391" s="60" t="s">
        <v>939</v>
      </c>
      <c r="G391" s="42" t="s">
        <v>479</v>
      </c>
      <c r="H391" s="43" t="s">
        <v>480</v>
      </c>
      <c r="I391" s="64">
        <v>3</v>
      </c>
      <c r="J391" s="45" t="s">
        <v>543</v>
      </c>
      <c r="K391" s="46" t="s">
        <v>338</v>
      </c>
      <c r="L391" s="47"/>
      <c r="M391" s="36"/>
      <c r="N391" s="41">
        <f t="shared" si="38"/>
        <v>1</v>
      </c>
      <c r="O391" s="37">
        <f t="shared" si="42"/>
        <v>1</v>
      </c>
      <c r="P391" s="38">
        <f t="shared" si="43"/>
        <v>1</v>
      </c>
      <c r="Q391" s="38">
        <f t="shared" si="44"/>
        <v>3</v>
      </c>
      <c r="R391" s="39">
        <f t="shared" si="39"/>
        <v>1</v>
      </c>
      <c r="S391" s="39">
        <f t="shared" si="40"/>
      </c>
      <c r="T391" s="39" t="s">
        <v>1603</v>
      </c>
      <c r="U391"/>
      <c r="V391" s="40">
        <f t="shared" si="41"/>
        <v>0</v>
      </c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</row>
    <row r="392" spans="1:39" ht="15" customHeight="1" thickBot="1">
      <c r="A392" s="56">
        <v>1998</v>
      </c>
      <c r="B392" s="57"/>
      <c r="C392" s="58">
        <v>37647</v>
      </c>
      <c r="D392" s="59" t="s">
        <v>931</v>
      </c>
      <c r="E392" s="60" t="s">
        <v>906</v>
      </c>
      <c r="F392" s="60" t="s">
        <v>938</v>
      </c>
      <c r="G392" s="42" t="s">
        <v>6</v>
      </c>
      <c r="H392" s="43" t="s">
        <v>482</v>
      </c>
      <c r="I392" s="64">
        <v>1</v>
      </c>
      <c r="J392" s="45" t="s">
        <v>532</v>
      </c>
      <c r="K392" s="46"/>
      <c r="L392" s="47" t="s">
        <v>1292</v>
      </c>
      <c r="M392" s="36"/>
      <c r="N392" s="41">
        <f t="shared" si="38"/>
        <v>1</v>
      </c>
      <c r="O392" s="37">
        <f t="shared" si="42"/>
        <v>1</v>
      </c>
      <c r="P392" s="38">
        <f t="shared" si="43"/>
        <v>1</v>
      </c>
      <c r="Q392" s="38">
        <f t="shared" si="44"/>
        <v>1</v>
      </c>
      <c r="R392" s="39">
        <f t="shared" si="39"/>
      </c>
      <c r="S392" s="39">
        <f t="shared" si="40"/>
      </c>
      <c r="T392" s="39">
        <v>1</v>
      </c>
      <c r="U392"/>
      <c r="V392" s="40">
        <f t="shared" si="41"/>
        <v>0</v>
      </c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</row>
    <row r="393" spans="1:39" ht="15" customHeight="1" thickBot="1">
      <c r="A393" s="56">
        <v>1998</v>
      </c>
      <c r="B393" s="57"/>
      <c r="C393" s="58"/>
      <c r="D393" s="59" t="s">
        <v>931</v>
      </c>
      <c r="E393" s="60" t="s">
        <v>906</v>
      </c>
      <c r="F393" s="60" t="s">
        <v>939</v>
      </c>
      <c r="G393" s="42" t="s">
        <v>602</v>
      </c>
      <c r="H393" s="43" t="s">
        <v>603</v>
      </c>
      <c r="I393" s="64">
        <v>3</v>
      </c>
      <c r="J393" s="45" t="s">
        <v>543</v>
      </c>
      <c r="K393" s="46" t="s">
        <v>338</v>
      </c>
      <c r="L393" s="47"/>
      <c r="M393" s="36" t="s">
        <v>573</v>
      </c>
      <c r="N393" s="41">
        <f aca="true" t="shared" si="45" ref="N393:N456">IF(D393="X",IF(I393="-",0,1),0)</f>
        <v>1</v>
      </c>
      <c r="O393" s="37">
        <f t="shared" si="42"/>
        <v>1</v>
      </c>
      <c r="P393" s="38">
        <f t="shared" si="43"/>
        <v>1</v>
      </c>
      <c r="Q393" s="38">
        <f t="shared" si="44"/>
        <v>3</v>
      </c>
      <c r="R393" s="39">
        <f aca="true" t="shared" si="46" ref="R393:R456">+IF(N393=1,(IF(F393="dave matthews band",1,"")),"")</f>
        <v>1</v>
      </c>
      <c r="S393" s="39">
        <f aca="true" t="shared" si="47" ref="S393:S456">+IF(N393=1,(IF(F393="dave &amp; tim",1,"")),"")</f>
      </c>
      <c r="T393" s="39" t="s">
        <v>1603</v>
      </c>
      <c r="U393"/>
      <c r="V393" s="40">
        <f aca="true" t="shared" si="48" ref="V393:V456">IF(D393="DL",1,0)</f>
        <v>0</v>
      </c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1:39" ht="15" customHeight="1" thickBot="1">
      <c r="A394" s="56">
        <v>1998</v>
      </c>
      <c r="B394" s="57"/>
      <c r="C394" s="58">
        <v>37524</v>
      </c>
      <c r="D394" s="59" t="s">
        <v>931</v>
      </c>
      <c r="E394" s="60" t="s">
        <v>907</v>
      </c>
      <c r="F394" s="60" t="s">
        <v>939</v>
      </c>
      <c r="G394" s="42" t="s">
        <v>602</v>
      </c>
      <c r="H394" s="43" t="s">
        <v>603</v>
      </c>
      <c r="I394" s="64">
        <v>3</v>
      </c>
      <c r="J394" s="45" t="s">
        <v>543</v>
      </c>
      <c r="K394" s="46" t="s">
        <v>338</v>
      </c>
      <c r="L394" s="47"/>
      <c r="M394" s="36" t="s">
        <v>573</v>
      </c>
      <c r="N394" s="41">
        <f t="shared" si="45"/>
        <v>1</v>
      </c>
      <c r="O394" s="37">
        <f t="shared" si="42"/>
        <v>1</v>
      </c>
      <c r="P394" s="38">
        <f t="shared" si="43"/>
        <v>1</v>
      </c>
      <c r="Q394" s="38">
        <f t="shared" si="44"/>
        <v>3</v>
      </c>
      <c r="R394" s="39">
        <f t="shared" si="46"/>
        <v>1</v>
      </c>
      <c r="S394" s="39">
        <f t="shared" si="47"/>
      </c>
      <c r="T394" s="39" t="s">
        <v>1603</v>
      </c>
      <c r="U394"/>
      <c r="V394" s="40">
        <f t="shared" si="48"/>
        <v>0</v>
      </c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</row>
    <row r="395" spans="1:39" ht="15" customHeight="1" thickBot="1">
      <c r="A395" s="56">
        <v>1998</v>
      </c>
      <c r="B395" s="57"/>
      <c r="C395" s="58">
        <v>37737</v>
      </c>
      <c r="D395" s="59" t="s">
        <v>931</v>
      </c>
      <c r="E395" s="60" t="s">
        <v>1386</v>
      </c>
      <c r="F395" s="60" t="s">
        <v>939</v>
      </c>
      <c r="G395" s="42" t="s">
        <v>621</v>
      </c>
      <c r="H395" s="43" t="s">
        <v>1387</v>
      </c>
      <c r="I395" s="61">
        <v>2</v>
      </c>
      <c r="J395" s="45" t="s">
        <v>543</v>
      </c>
      <c r="K395" s="46" t="s">
        <v>336</v>
      </c>
      <c r="L395" s="47"/>
      <c r="M395" s="36"/>
      <c r="N395" s="41">
        <f t="shared" si="45"/>
        <v>1</v>
      </c>
      <c r="O395" s="37">
        <f t="shared" si="42"/>
        <v>1</v>
      </c>
      <c r="P395" s="38">
        <f t="shared" si="43"/>
        <v>1</v>
      </c>
      <c r="Q395" s="38">
        <f t="shared" si="44"/>
        <v>2</v>
      </c>
      <c r="R395" s="39">
        <f t="shared" si="46"/>
        <v>1</v>
      </c>
      <c r="S395" s="39">
        <f t="shared" si="47"/>
      </c>
      <c r="T395" s="39" t="s">
        <v>1603</v>
      </c>
      <c r="U395"/>
      <c r="V395" s="40">
        <f t="shared" si="48"/>
        <v>0</v>
      </c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</row>
    <row r="396" spans="1:39" ht="15" customHeight="1" thickBot="1">
      <c r="A396" s="56">
        <v>1998</v>
      </c>
      <c r="B396" s="57"/>
      <c r="C396" s="58">
        <v>37738</v>
      </c>
      <c r="D396" s="59" t="s">
        <v>931</v>
      </c>
      <c r="E396" s="60" t="s">
        <v>1388</v>
      </c>
      <c r="F396" s="60" t="s">
        <v>939</v>
      </c>
      <c r="G396" s="42" t="s">
        <v>471</v>
      </c>
      <c r="H396" s="43" t="s">
        <v>472</v>
      </c>
      <c r="I396" s="61">
        <v>2</v>
      </c>
      <c r="J396" s="45" t="s">
        <v>543</v>
      </c>
      <c r="K396" s="46" t="s">
        <v>336</v>
      </c>
      <c r="L396" s="47"/>
      <c r="M396" s="36"/>
      <c r="N396" s="41">
        <f t="shared" si="45"/>
        <v>1</v>
      </c>
      <c r="O396" s="37">
        <f t="shared" si="42"/>
        <v>1</v>
      </c>
      <c r="P396" s="38">
        <f t="shared" si="43"/>
        <v>1</v>
      </c>
      <c r="Q396" s="38">
        <f t="shared" si="44"/>
        <v>2</v>
      </c>
      <c r="R396" s="39">
        <f t="shared" si="46"/>
        <v>1</v>
      </c>
      <c r="S396" s="39">
        <f t="shared" si="47"/>
      </c>
      <c r="T396" s="39" t="s">
        <v>1603</v>
      </c>
      <c r="U396"/>
      <c r="V396" s="40">
        <f t="shared" si="48"/>
        <v>0</v>
      </c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1:39" ht="15" customHeight="1" thickBot="1">
      <c r="A397" s="56">
        <v>1998</v>
      </c>
      <c r="B397" s="57"/>
      <c r="C397" s="58"/>
      <c r="D397" s="59" t="s">
        <v>931</v>
      </c>
      <c r="E397" s="60" t="s">
        <v>908</v>
      </c>
      <c r="F397" s="60" t="s">
        <v>939</v>
      </c>
      <c r="G397" s="42" t="s">
        <v>604</v>
      </c>
      <c r="H397" s="43" t="s">
        <v>605</v>
      </c>
      <c r="I397" s="64">
        <v>2</v>
      </c>
      <c r="J397" s="45" t="s">
        <v>543</v>
      </c>
      <c r="K397" s="46" t="s">
        <v>336</v>
      </c>
      <c r="L397" s="47"/>
      <c r="M397" s="36"/>
      <c r="N397" s="41">
        <f t="shared" si="45"/>
        <v>1</v>
      </c>
      <c r="O397" s="37">
        <f t="shared" si="42"/>
        <v>1</v>
      </c>
      <c r="P397" s="38">
        <f t="shared" si="43"/>
        <v>1</v>
      </c>
      <c r="Q397" s="38">
        <f t="shared" si="44"/>
        <v>2</v>
      </c>
      <c r="R397" s="39">
        <f t="shared" si="46"/>
        <v>1</v>
      </c>
      <c r="S397" s="39">
        <f t="shared" si="47"/>
      </c>
      <c r="T397" s="39" t="s">
        <v>1603</v>
      </c>
      <c r="U397"/>
      <c r="V397" s="40">
        <f t="shared" si="48"/>
        <v>0</v>
      </c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</row>
    <row r="398" spans="1:39" ht="15" customHeight="1" thickBot="1">
      <c r="A398" s="56">
        <v>1998</v>
      </c>
      <c r="B398" s="57"/>
      <c r="C398" s="58"/>
      <c r="D398" s="59" t="s">
        <v>931</v>
      </c>
      <c r="E398" s="60" t="s">
        <v>909</v>
      </c>
      <c r="F398" s="60" t="s">
        <v>939</v>
      </c>
      <c r="G398" s="42" t="s">
        <v>233</v>
      </c>
      <c r="H398" s="43" t="s">
        <v>234</v>
      </c>
      <c r="I398" s="64">
        <v>2</v>
      </c>
      <c r="J398" s="45" t="s">
        <v>543</v>
      </c>
      <c r="K398" s="46" t="s">
        <v>336</v>
      </c>
      <c r="L398" s="47"/>
      <c r="M398" s="36" t="s">
        <v>1095</v>
      </c>
      <c r="N398" s="41">
        <f t="shared" si="45"/>
        <v>1</v>
      </c>
      <c r="O398" s="37">
        <f t="shared" si="42"/>
        <v>1</v>
      </c>
      <c r="P398" s="38">
        <f t="shared" si="43"/>
        <v>1</v>
      </c>
      <c r="Q398" s="38">
        <f t="shared" si="44"/>
        <v>2</v>
      </c>
      <c r="R398" s="39">
        <f t="shared" si="46"/>
        <v>1</v>
      </c>
      <c r="S398" s="39">
        <f t="shared" si="47"/>
      </c>
      <c r="T398" s="39" t="s">
        <v>1603</v>
      </c>
      <c r="U398"/>
      <c r="V398" s="40">
        <f t="shared" si="48"/>
        <v>0</v>
      </c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</row>
    <row r="399" spans="1:39" ht="15" customHeight="1" thickBot="1">
      <c r="A399" s="56">
        <v>1998</v>
      </c>
      <c r="B399" s="57"/>
      <c r="C399" s="58">
        <v>37742</v>
      </c>
      <c r="D399" s="59" t="s">
        <v>931</v>
      </c>
      <c r="E399" s="60" t="s">
        <v>1389</v>
      </c>
      <c r="F399" s="60" t="s">
        <v>939</v>
      </c>
      <c r="G399" s="42" t="s">
        <v>1390</v>
      </c>
      <c r="H399" s="43" t="s">
        <v>1391</v>
      </c>
      <c r="I399" s="61">
        <v>2</v>
      </c>
      <c r="J399" s="45" t="s">
        <v>543</v>
      </c>
      <c r="K399" s="46" t="s">
        <v>339</v>
      </c>
      <c r="L399" s="47"/>
      <c r="M399" s="36"/>
      <c r="N399" s="41">
        <f t="shared" si="45"/>
        <v>1</v>
      </c>
      <c r="O399" s="37">
        <f t="shared" si="42"/>
        <v>1</v>
      </c>
      <c r="P399" s="38">
        <f t="shared" si="43"/>
        <v>1</v>
      </c>
      <c r="Q399" s="38">
        <f t="shared" si="44"/>
        <v>2</v>
      </c>
      <c r="R399" s="39">
        <f t="shared" si="46"/>
        <v>1</v>
      </c>
      <c r="S399" s="39">
        <f t="shared" si="47"/>
      </c>
      <c r="T399" s="39" t="s">
        <v>1603</v>
      </c>
      <c r="U399"/>
      <c r="V399" s="40">
        <f t="shared" si="48"/>
        <v>0</v>
      </c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1:39" ht="15" customHeight="1" thickBot="1">
      <c r="A400" s="56">
        <v>1998</v>
      </c>
      <c r="B400" s="57"/>
      <c r="C400" s="58"/>
      <c r="D400" s="59" t="s">
        <v>931</v>
      </c>
      <c r="E400" s="60" t="s">
        <v>910</v>
      </c>
      <c r="F400" s="60" t="s">
        <v>939</v>
      </c>
      <c r="G400" s="42" t="s">
        <v>606</v>
      </c>
      <c r="H400" s="43" t="s">
        <v>607</v>
      </c>
      <c r="I400" s="64">
        <v>2</v>
      </c>
      <c r="J400" s="45" t="s">
        <v>543</v>
      </c>
      <c r="K400" s="46" t="s">
        <v>339</v>
      </c>
      <c r="L400" s="47"/>
      <c r="M400" s="36"/>
      <c r="N400" s="41">
        <f t="shared" si="45"/>
        <v>1</v>
      </c>
      <c r="O400" s="37">
        <f t="shared" si="42"/>
        <v>1</v>
      </c>
      <c r="P400" s="38">
        <f t="shared" si="43"/>
        <v>1</v>
      </c>
      <c r="Q400" s="38">
        <f t="shared" si="44"/>
        <v>2</v>
      </c>
      <c r="R400" s="39">
        <f t="shared" si="46"/>
        <v>1</v>
      </c>
      <c r="S400" s="39">
        <f t="shared" si="47"/>
      </c>
      <c r="T400" s="39" t="s">
        <v>1603</v>
      </c>
      <c r="U400"/>
      <c r="V400" s="40">
        <f t="shared" si="48"/>
        <v>0</v>
      </c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</row>
    <row r="401" spans="1:39" ht="15" customHeight="1" thickBot="1">
      <c r="A401" s="56">
        <v>1998</v>
      </c>
      <c r="B401" s="57"/>
      <c r="C401" s="58">
        <v>36172</v>
      </c>
      <c r="D401" s="59" t="s">
        <v>931</v>
      </c>
      <c r="E401" s="60" t="s">
        <v>911</v>
      </c>
      <c r="F401" s="60" t="s">
        <v>939</v>
      </c>
      <c r="G401" s="42" t="s">
        <v>232</v>
      </c>
      <c r="H401" s="43" t="s">
        <v>420</v>
      </c>
      <c r="I401" s="64">
        <v>3</v>
      </c>
      <c r="J401" s="45" t="s">
        <v>543</v>
      </c>
      <c r="K401" s="46" t="s">
        <v>340</v>
      </c>
      <c r="L401" s="47"/>
      <c r="M401" s="36" t="s">
        <v>573</v>
      </c>
      <c r="N401" s="41">
        <f t="shared" si="45"/>
        <v>1</v>
      </c>
      <c r="O401" s="37">
        <f t="shared" si="42"/>
        <v>0</v>
      </c>
      <c r="P401" s="38">
        <f t="shared" si="43"/>
        <v>0</v>
      </c>
      <c r="Q401" s="38">
        <f t="shared" si="44"/>
        <v>0</v>
      </c>
      <c r="R401" s="39">
        <f t="shared" si="46"/>
        <v>1</v>
      </c>
      <c r="S401" s="39">
        <f t="shared" si="47"/>
      </c>
      <c r="T401" s="39" t="s">
        <v>1603</v>
      </c>
      <c r="U401"/>
      <c r="V401" s="40">
        <f t="shared" si="48"/>
        <v>0</v>
      </c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</row>
    <row r="402" spans="1:39" ht="15" customHeight="1" thickBot="1">
      <c r="A402" s="56">
        <v>1998</v>
      </c>
      <c r="B402" s="57"/>
      <c r="C402" s="58">
        <v>37187</v>
      </c>
      <c r="D402" s="59" t="s">
        <v>931</v>
      </c>
      <c r="E402" s="60" t="s">
        <v>911</v>
      </c>
      <c r="F402" s="60" t="s">
        <v>939</v>
      </c>
      <c r="G402" s="42" t="s">
        <v>232</v>
      </c>
      <c r="H402" s="43" t="s">
        <v>420</v>
      </c>
      <c r="I402" s="64">
        <v>2</v>
      </c>
      <c r="J402" s="45" t="s">
        <v>527</v>
      </c>
      <c r="K402" s="46" t="s">
        <v>340</v>
      </c>
      <c r="L402" s="47" t="s">
        <v>537</v>
      </c>
      <c r="M402" s="36" t="s">
        <v>562</v>
      </c>
      <c r="N402" s="41">
        <f t="shared" si="45"/>
        <v>1</v>
      </c>
      <c r="O402" s="37">
        <f t="shared" si="42"/>
        <v>0</v>
      </c>
      <c r="P402" s="38">
        <f t="shared" si="43"/>
        <v>0</v>
      </c>
      <c r="Q402" s="38">
        <f t="shared" si="44"/>
        <v>0</v>
      </c>
      <c r="R402" s="39">
        <f t="shared" si="46"/>
        <v>1</v>
      </c>
      <c r="S402" s="39">
        <f t="shared" si="47"/>
      </c>
      <c r="T402" s="39" t="s">
        <v>1603</v>
      </c>
      <c r="U402"/>
      <c r="V402" s="40">
        <f t="shared" si="48"/>
        <v>0</v>
      </c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15" customHeight="1" thickBot="1">
      <c r="A403" s="56">
        <v>1998</v>
      </c>
      <c r="B403" s="57"/>
      <c r="C403" s="58">
        <v>37987</v>
      </c>
      <c r="D403" s="59" t="s">
        <v>931</v>
      </c>
      <c r="E403" s="60" t="s">
        <v>911</v>
      </c>
      <c r="F403" s="60" t="s">
        <v>939</v>
      </c>
      <c r="G403" s="42" t="s">
        <v>232</v>
      </c>
      <c r="H403" s="43" t="s">
        <v>420</v>
      </c>
      <c r="I403" s="64">
        <v>3</v>
      </c>
      <c r="J403" s="45" t="s">
        <v>1470</v>
      </c>
      <c r="K403" s="46" t="s">
        <v>340</v>
      </c>
      <c r="L403" s="47" t="s">
        <v>1461</v>
      </c>
      <c r="M403" s="36"/>
      <c r="N403" s="41">
        <f t="shared" si="45"/>
        <v>1</v>
      </c>
      <c r="O403" s="37">
        <f t="shared" si="42"/>
        <v>1</v>
      </c>
      <c r="P403" s="38">
        <f t="shared" si="43"/>
        <v>1</v>
      </c>
      <c r="Q403" s="38">
        <f t="shared" si="44"/>
        <v>3</v>
      </c>
      <c r="R403" s="39">
        <f t="shared" si="46"/>
        <v>1</v>
      </c>
      <c r="S403" s="39">
        <f t="shared" si="47"/>
      </c>
      <c r="T403" s="39" t="s">
        <v>1603</v>
      </c>
      <c r="U403"/>
      <c r="V403" s="40">
        <f t="shared" si="48"/>
        <v>0</v>
      </c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</row>
    <row r="404" spans="1:39" ht="15" customHeight="1" thickBot="1">
      <c r="A404" s="56">
        <v>1999</v>
      </c>
      <c r="B404" s="57"/>
      <c r="C404" s="58">
        <v>37685</v>
      </c>
      <c r="D404" s="59" t="s">
        <v>931</v>
      </c>
      <c r="E404" s="60" t="s">
        <v>1170</v>
      </c>
      <c r="F404" s="60" t="s">
        <v>87</v>
      </c>
      <c r="G404" s="42" t="s">
        <v>1171</v>
      </c>
      <c r="H404" s="43" t="s">
        <v>672</v>
      </c>
      <c r="I404" s="61">
        <v>3</v>
      </c>
      <c r="J404" s="45" t="s">
        <v>543</v>
      </c>
      <c r="K404" s="46"/>
      <c r="L404" s="47" t="s">
        <v>1172</v>
      </c>
      <c r="M404" s="36" t="s">
        <v>572</v>
      </c>
      <c r="N404" s="41">
        <f t="shared" si="45"/>
        <v>1</v>
      </c>
      <c r="O404" s="37">
        <f t="shared" si="42"/>
        <v>1</v>
      </c>
      <c r="P404" s="38">
        <f t="shared" si="43"/>
        <v>1</v>
      </c>
      <c r="Q404" s="38">
        <f t="shared" si="44"/>
        <v>3</v>
      </c>
      <c r="R404" s="39">
        <f t="shared" si="46"/>
      </c>
      <c r="S404" s="39">
        <f t="shared" si="47"/>
        <v>1</v>
      </c>
      <c r="T404" s="39" t="s">
        <v>1603</v>
      </c>
      <c r="U404"/>
      <c r="V404" s="40">
        <f t="shared" si="48"/>
        <v>0</v>
      </c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1:39" ht="15" customHeight="1" thickBot="1">
      <c r="A405" s="56">
        <v>1999</v>
      </c>
      <c r="B405" s="57"/>
      <c r="C405" s="58"/>
      <c r="D405" s="59" t="s">
        <v>931</v>
      </c>
      <c r="E405" s="60" t="s">
        <v>545</v>
      </c>
      <c r="F405" s="60" t="s">
        <v>87</v>
      </c>
      <c r="G405" s="42" t="s">
        <v>577</v>
      </c>
      <c r="H405" s="43" t="s">
        <v>578</v>
      </c>
      <c r="I405" s="64">
        <v>3</v>
      </c>
      <c r="J405" s="45" t="s">
        <v>543</v>
      </c>
      <c r="K405" s="46"/>
      <c r="L405" s="47"/>
      <c r="M405" s="36"/>
      <c r="N405" s="41">
        <f t="shared" si="45"/>
        <v>1</v>
      </c>
      <c r="O405" s="37">
        <f t="shared" si="42"/>
        <v>1</v>
      </c>
      <c r="P405" s="38">
        <f t="shared" si="43"/>
        <v>1</v>
      </c>
      <c r="Q405" s="38">
        <f t="shared" si="44"/>
        <v>3</v>
      </c>
      <c r="R405" s="39">
        <f t="shared" si="46"/>
      </c>
      <c r="S405" s="39">
        <f t="shared" si="47"/>
        <v>1</v>
      </c>
      <c r="T405" s="39" t="s">
        <v>1603</v>
      </c>
      <c r="U405"/>
      <c r="V405" s="40">
        <f t="shared" si="48"/>
        <v>0</v>
      </c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1:39" ht="15" customHeight="1" thickBot="1">
      <c r="A406" s="56">
        <v>1999</v>
      </c>
      <c r="B406" s="57"/>
      <c r="C406" s="58">
        <v>37643</v>
      </c>
      <c r="D406" s="59" t="s">
        <v>931</v>
      </c>
      <c r="E406" s="60" t="s">
        <v>546</v>
      </c>
      <c r="F406" s="60" t="s">
        <v>87</v>
      </c>
      <c r="G406" s="42" t="s">
        <v>638</v>
      </c>
      <c r="H406" s="43" t="s">
        <v>639</v>
      </c>
      <c r="I406" s="61">
        <v>3</v>
      </c>
      <c r="J406" s="45" t="s">
        <v>543</v>
      </c>
      <c r="K406" s="46"/>
      <c r="L406" s="47"/>
      <c r="M406" s="36"/>
      <c r="N406" s="41">
        <f t="shared" si="45"/>
        <v>1</v>
      </c>
      <c r="O406" s="37">
        <f t="shared" si="42"/>
        <v>1</v>
      </c>
      <c r="P406" s="38">
        <f t="shared" si="43"/>
        <v>1</v>
      </c>
      <c r="Q406" s="38">
        <f t="shared" si="44"/>
        <v>3</v>
      </c>
      <c r="R406" s="39">
        <f t="shared" si="46"/>
      </c>
      <c r="S406" s="39">
        <f t="shared" si="47"/>
        <v>1</v>
      </c>
      <c r="T406" s="39" t="s">
        <v>1603</v>
      </c>
      <c r="U406"/>
      <c r="V406" s="40">
        <f t="shared" si="48"/>
        <v>0</v>
      </c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</row>
    <row r="407" spans="1:39" ht="15" customHeight="1" thickBot="1">
      <c r="A407" s="56">
        <v>1999</v>
      </c>
      <c r="B407" s="57"/>
      <c r="C407" s="58">
        <v>37643</v>
      </c>
      <c r="D407" s="59" t="s">
        <v>931</v>
      </c>
      <c r="E407" s="60" t="s">
        <v>633</v>
      </c>
      <c r="F407" s="60" t="s">
        <v>87</v>
      </c>
      <c r="G407" s="42" t="s">
        <v>634</v>
      </c>
      <c r="H407" s="43" t="s">
        <v>610</v>
      </c>
      <c r="I407" s="65">
        <v>3</v>
      </c>
      <c r="J407" s="45" t="s">
        <v>543</v>
      </c>
      <c r="K407" s="46"/>
      <c r="L407" s="47"/>
      <c r="M407" s="36"/>
      <c r="N407" s="41">
        <f t="shared" si="45"/>
        <v>1</v>
      </c>
      <c r="O407" s="37">
        <f t="shared" si="42"/>
        <v>1</v>
      </c>
      <c r="P407" s="38">
        <f t="shared" si="43"/>
        <v>1</v>
      </c>
      <c r="Q407" s="38">
        <f t="shared" si="44"/>
        <v>3</v>
      </c>
      <c r="R407" s="39">
        <f t="shared" si="46"/>
      </c>
      <c r="S407" s="39">
        <f t="shared" si="47"/>
        <v>1</v>
      </c>
      <c r="T407" s="39" t="s">
        <v>1603</v>
      </c>
      <c r="U407"/>
      <c r="V407" s="40">
        <f t="shared" si="48"/>
        <v>0</v>
      </c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1:39" ht="15" customHeight="1" thickBot="1">
      <c r="A408" s="56">
        <v>1999</v>
      </c>
      <c r="B408" s="57" t="s">
        <v>134</v>
      </c>
      <c r="C408" s="58">
        <v>37741</v>
      </c>
      <c r="D408" s="59" t="s">
        <v>931</v>
      </c>
      <c r="E408" s="60" t="s">
        <v>1392</v>
      </c>
      <c r="F408" s="60" t="s">
        <v>87</v>
      </c>
      <c r="G408" s="42" t="s">
        <v>1393</v>
      </c>
      <c r="H408" s="43" t="s">
        <v>484</v>
      </c>
      <c r="I408" s="64">
        <v>3</v>
      </c>
      <c r="J408" s="45" t="s">
        <v>543</v>
      </c>
      <c r="K408" s="46" t="s">
        <v>357</v>
      </c>
      <c r="L408" s="47"/>
      <c r="M408" s="36"/>
      <c r="N408" s="41">
        <f t="shared" si="45"/>
        <v>1</v>
      </c>
      <c r="O408" s="37">
        <f t="shared" si="42"/>
        <v>1</v>
      </c>
      <c r="P408" s="38">
        <f t="shared" si="43"/>
        <v>1</v>
      </c>
      <c r="Q408" s="38">
        <f t="shared" si="44"/>
        <v>3</v>
      </c>
      <c r="R408" s="39">
        <f t="shared" si="46"/>
      </c>
      <c r="S408" s="39">
        <f t="shared" si="47"/>
        <v>1</v>
      </c>
      <c r="T408" s="39" t="s">
        <v>1603</v>
      </c>
      <c r="U408"/>
      <c r="V408" s="40">
        <f t="shared" si="48"/>
        <v>0</v>
      </c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1:39" ht="15" customHeight="1" thickBot="1">
      <c r="A409" s="56">
        <v>1999</v>
      </c>
      <c r="B409" s="57"/>
      <c r="C409" s="58"/>
      <c r="D409" s="59" t="s">
        <v>931</v>
      </c>
      <c r="E409" s="60" t="s">
        <v>547</v>
      </c>
      <c r="F409" s="60" t="s">
        <v>87</v>
      </c>
      <c r="G409" s="42" t="s">
        <v>608</v>
      </c>
      <c r="H409" s="43" t="s">
        <v>618</v>
      </c>
      <c r="I409" s="64">
        <v>3</v>
      </c>
      <c r="J409" s="45" t="s">
        <v>951</v>
      </c>
      <c r="K409" s="46"/>
      <c r="L409" s="47"/>
      <c r="M409" s="36" t="s">
        <v>562</v>
      </c>
      <c r="N409" s="41">
        <f t="shared" si="45"/>
        <v>1</v>
      </c>
      <c r="O409" s="37">
        <f t="shared" si="42"/>
        <v>1</v>
      </c>
      <c r="P409" s="38">
        <f t="shared" si="43"/>
        <v>1</v>
      </c>
      <c r="Q409" s="38">
        <f t="shared" si="44"/>
        <v>3</v>
      </c>
      <c r="R409" s="39">
        <f t="shared" si="46"/>
      </c>
      <c r="S409" s="39">
        <f t="shared" si="47"/>
        <v>1</v>
      </c>
      <c r="T409" s="39" t="s">
        <v>1603</v>
      </c>
      <c r="U409"/>
      <c r="V409" s="40">
        <f t="shared" si="48"/>
        <v>0</v>
      </c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1:39" ht="15" customHeight="1" thickBot="1">
      <c r="A410" s="56">
        <v>1999</v>
      </c>
      <c r="B410" s="57"/>
      <c r="C410" s="58"/>
      <c r="D410" s="59" t="s">
        <v>931</v>
      </c>
      <c r="E410" s="60" t="s">
        <v>548</v>
      </c>
      <c r="F410" s="60" t="s">
        <v>87</v>
      </c>
      <c r="G410" s="42" t="s">
        <v>619</v>
      </c>
      <c r="H410" s="43" t="s">
        <v>620</v>
      </c>
      <c r="I410" s="64">
        <v>3</v>
      </c>
      <c r="J410" s="45" t="s">
        <v>543</v>
      </c>
      <c r="K410" s="46"/>
      <c r="L410" s="47"/>
      <c r="M410" s="36"/>
      <c r="N410" s="41">
        <f t="shared" si="45"/>
        <v>1</v>
      </c>
      <c r="O410" s="37">
        <f t="shared" si="42"/>
        <v>1</v>
      </c>
      <c r="P410" s="38">
        <f t="shared" si="43"/>
        <v>1</v>
      </c>
      <c r="Q410" s="38">
        <f t="shared" si="44"/>
        <v>3</v>
      </c>
      <c r="R410" s="39">
        <f t="shared" si="46"/>
      </c>
      <c r="S410" s="39">
        <f t="shared" si="47"/>
        <v>1</v>
      </c>
      <c r="T410" s="39" t="s">
        <v>1603</v>
      </c>
      <c r="U410"/>
      <c r="V410" s="40">
        <f t="shared" si="48"/>
        <v>0</v>
      </c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5" customHeight="1" thickBot="1">
      <c r="A411" s="56">
        <v>1999</v>
      </c>
      <c r="B411" s="57"/>
      <c r="C411" s="58">
        <v>37676</v>
      </c>
      <c r="D411" s="59" t="s">
        <v>931</v>
      </c>
      <c r="E411" s="60" t="s">
        <v>1118</v>
      </c>
      <c r="F411" s="60" t="s">
        <v>87</v>
      </c>
      <c r="G411" s="42" t="s">
        <v>1119</v>
      </c>
      <c r="H411" s="43" t="s">
        <v>1120</v>
      </c>
      <c r="I411" s="61">
        <v>3</v>
      </c>
      <c r="J411" s="45" t="s">
        <v>543</v>
      </c>
      <c r="K411" s="46"/>
      <c r="L411" s="47"/>
      <c r="M411" s="36" t="s">
        <v>572</v>
      </c>
      <c r="N411" s="41">
        <f t="shared" si="45"/>
        <v>1</v>
      </c>
      <c r="O411" s="37">
        <f t="shared" si="42"/>
        <v>1</v>
      </c>
      <c r="P411" s="38">
        <f t="shared" si="43"/>
        <v>1</v>
      </c>
      <c r="Q411" s="38">
        <f t="shared" si="44"/>
        <v>3</v>
      </c>
      <c r="R411" s="39">
        <f t="shared" si="46"/>
      </c>
      <c r="S411" s="39">
        <f t="shared" si="47"/>
        <v>1</v>
      </c>
      <c r="T411" s="39" t="s">
        <v>1603</v>
      </c>
      <c r="U411"/>
      <c r="V411" s="40">
        <f t="shared" si="48"/>
        <v>0</v>
      </c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15" customHeight="1" thickBot="1">
      <c r="A412" s="56">
        <v>1999</v>
      </c>
      <c r="B412" s="57"/>
      <c r="C412" s="58">
        <v>37677</v>
      </c>
      <c r="D412" s="59" t="s">
        <v>931</v>
      </c>
      <c r="E412" s="60" t="s">
        <v>1133</v>
      </c>
      <c r="F412" s="60" t="s">
        <v>87</v>
      </c>
      <c r="G412" s="42" t="s">
        <v>406</v>
      </c>
      <c r="H412" s="43" t="s">
        <v>407</v>
      </c>
      <c r="I412" s="61">
        <v>3</v>
      </c>
      <c r="J412" s="45" t="s">
        <v>543</v>
      </c>
      <c r="K412" s="46"/>
      <c r="L412" s="47"/>
      <c r="M412" s="36"/>
      <c r="N412" s="41">
        <f t="shared" si="45"/>
        <v>1</v>
      </c>
      <c r="O412" s="37">
        <f t="shared" si="42"/>
        <v>1</v>
      </c>
      <c r="P412" s="38">
        <f t="shared" si="43"/>
        <v>1</v>
      </c>
      <c r="Q412" s="38">
        <f t="shared" si="44"/>
        <v>3</v>
      </c>
      <c r="R412" s="39">
        <f t="shared" si="46"/>
      </c>
      <c r="S412" s="39">
        <f t="shared" si="47"/>
        <v>1</v>
      </c>
      <c r="T412" s="39" t="s">
        <v>1603</v>
      </c>
      <c r="U412"/>
      <c r="V412" s="40">
        <f t="shared" si="48"/>
        <v>0</v>
      </c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1:39" ht="15" customHeight="1" thickBot="1">
      <c r="A413" s="56">
        <v>1999</v>
      </c>
      <c r="B413" s="57"/>
      <c r="C413" s="58">
        <v>37611</v>
      </c>
      <c r="D413" s="59" t="s">
        <v>931</v>
      </c>
      <c r="E413" s="60" t="s">
        <v>549</v>
      </c>
      <c r="F413" s="60" t="s">
        <v>87</v>
      </c>
      <c r="G413" s="42" t="s">
        <v>893</v>
      </c>
      <c r="H413" s="43" t="s">
        <v>894</v>
      </c>
      <c r="I413" s="64">
        <v>3</v>
      </c>
      <c r="J413" s="45" t="s">
        <v>543</v>
      </c>
      <c r="K413" s="46"/>
      <c r="L413" s="47"/>
      <c r="M413" s="36"/>
      <c r="N413" s="41">
        <f t="shared" si="45"/>
        <v>1</v>
      </c>
      <c r="O413" s="37">
        <f t="shared" si="42"/>
        <v>1</v>
      </c>
      <c r="P413" s="38">
        <f t="shared" si="43"/>
        <v>1</v>
      </c>
      <c r="Q413" s="38">
        <f t="shared" si="44"/>
        <v>3</v>
      </c>
      <c r="R413" s="39">
        <f t="shared" si="46"/>
      </c>
      <c r="S413" s="39">
        <f t="shared" si="47"/>
        <v>1</v>
      </c>
      <c r="T413" s="39" t="s">
        <v>1603</v>
      </c>
      <c r="U413"/>
      <c r="V413" s="40">
        <f t="shared" si="48"/>
        <v>0</v>
      </c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</row>
    <row r="414" spans="1:39" ht="15" customHeight="1" thickBot="1">
      <c r="A414" s="56">
        <v>1999</v>
      </c>
      <c r="B414" s="57"/>
      <c r="C414" s="58"/>
      <c r="D414" s="59" t="s">
        <v>931</v>
      </c>
      <c r="E414" s="60" t="s">
        <v>550</v>
      </c>
      <c r="F414" s="60" t="s">
        <v>87</v>
      </c>
      <c r="G414" s="42" t="s">
        <v>621</v>
      </c>
      <c r="H414" s="43" t="s">
        <v>622</v>
      </c>
      <c r="I414" s="64">
        <v>3</v>
      </c>
      <c r="J414" s="45" t="s">
        <v>543</v>
      </c>
      <c r="K414" s="46"/>
      <c r="L414" s="47"/>
      <c r="M414" s="36"/>
      <c r="N414" s="41">
        <f t="shared" si="45"/>
        <v>1</v>
      </c>
      <c r="O414" s="37">
        <f t="shared" si="42"/>
        <v>1</v>
      </c>
      <c r="P414" s="38">
        <f t="shared" si="43"/>
        <v>1</v>
      </c>
      <c r="Q414" s="38">
        <f t="shared" si="44"/>
        <v>3</v>
      </c>
      <c r="R414" s="39">
        <f t="shared" si="46"/>
      </c>
      <c r="S414" s="39">
        <f t="shared" si="47"/>
        <v>1</v>
      </c>
      <c r="T414" s="39" t="s">
        <v>1603</v>
      </c>
      <c r="U414"/>
      <c r="V414" s="40">
        <f t="shared" si="48"/>
        <v>0</v>
      </c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5" customHeight="1" thickBot="1">
      <c r="A415" s="56">
        <v>1999</v>
      </c>
      <c r="B415" s="57"/>
      <c r="C415" s="58"/>
      <c r="D415" s="59" t="s">
        <v>931</v>
      </c>
      <c r="E415" s="60" t="s">
        <v>551</v>
      </c>
      <c r="F415" s="60" t="s">
        <v>87</v>
      </c>
      <c r="G415" s="42" t="s">
        <v>623</v>
      </c>
      <c r="H415" s="43" t="s">
        <v>624</v>
      </c>
      <c r="I415" s="64">
        <v>2</v>
      </c>
      <c r="J415" s="45" t="s">
        <v>543</v>
      </c>
      <c r="K415" s="46"/>
      <c r="L415" s="47" t="s">
        <v>1462</v>
      </c>
      <c r="M415" s="36" t="s">
        <v>134</v>
      </c>
      <c r="N415" s="41">
        <f t="shared" si="45"/>
        <v>1</v>
      </c>
      <c r="O415" s="37">
        <f t="shared" si="42"/>
        <v>1</v>
      </c>
      <c r="P415" s="38">
        <f t="shared" si="43"/>
        <v>1</v>
      </c>
      <c r="Q415" s="38">
        <f t="shared" si="44"/>
        <v>2</v>
      </c>
      <c r="R415" s="39">
        <f t="shared" si="46"/>
      </c>
      <c r="S415" s="39">
        <f t="shared" si="47"/>
        <v>1</v>
      </c>
      <c r="T415" s="39" t="s">
        <v>1603</v>
      </c>
      <c r="U415"/>
      <c r="V415" s="40">
        <f t="shared" si="48"/>
        <v>0</v>
      </c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15" customHeight="1" thickBot="1">
      <c r="A416" s="56">
        <v>1999</v>
      </c>
      <c r="B416" s="57"/>
      <c r="C416" s="58">
        <v>37742</v>
      </c>
      <c r="D416" s="59" t="s">
        <v>931</v>
      </c>
      <c r="E416" s="60" t="s">
        <v>1394</v>
      </c>
      <c r="F416" s="60" t="s">
        <v>87</v>
      </c>
      <c r="G416" s="42" t="s">
        <v>1395</v>
      </c>
      <c r="H416" s="43" t="s">
        <v>1396</v>
      </c>
      <c r="I416" s="61">
        <v>3</v>
      </c>
      <c r="J416" s="45" t="s">
        <v>543</v>
      </c>
      <c r="K416" s="46"/>
      <c r="L416" s="47"/>
      <c r="M416" s="36"/>
      <c r="N416" s="41">
        <f t="shared" si="45"/>
        <v>1</v>
      </c>
      <c r="O416" s="37">
        <f t="shared" si="42"/>
        <v>1</v>
      </c>
      <c r="P416" s="38">
        <f t="shared" si="43"/>
        <v>1</v>
      </c>
      <c r="Q416" s="38">
        <f t="shared" si="44"/>
        <v>3</v>
      </c>
      <c r="R416" s="39">
        <f t="shared" si="46"/>
      </c>
      <c r="S416" s="39">
        <f t="shared" si="47"/>
        <v>1</v>
      </c>
      <c r="T416" s="39" t="s">
        <v>1603</v>
      </c>
      <c r="U416"/>
      <c r="V416" s="40">
        <f t="shared" si="48"/>
        <v>0</v>
      </c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</row>
    <row r="417" spans="1:39" ht="15" customHeight="1" thickBot="1">
      <c r="A417" s="56">
        <v>1999</v>
      </c>
      <c r="B417" s="57"/>
      <c r="C417" s="58">
        <v>37746</v>
      </c>
      <c r="D417" s="59" t="s">
        <v>931</v>
      </c>
      <c r="E417" s="60" t="s">
        <v>1397</v>
      </c>
      <c r="F417" s="60" t="s">
        <v>87</v>
      </c>
      <c r="G417" s="42" t="s">
        <v>1398</v>
      </c>
      <c r="H417" s="43" t="s">
        <v>259</v>
      </c>
      <c r="I417" s="61">
        <v>3</v>
      </c>
      <c r="J417" s="45" t="s">
        <v>543</v>
      </c>
      <c r="K417" s="46"/>
      <c r="L417" s="47"/>
      <c r="M417" s="36"/>
      <c r="N417" s="41">
        <f t="shared" si="45"/>
        <v>1</v>
      </c>
      <c r="O417" s="37">
        <f t="shared" si="42"/>
        <v>1</v>
      </c>
      <c r="P417" s="38">
        <f t="shared" si="43"/>
        <v>1</v>
      </c>
      <c r="Q417" s="38">
        <f t="shared" si="44"/>
        <v>3</v>
      </c>
      <c r="R417" s="39">
        <f t="shared" si="46"/>
      </c>
      <c r="S417" s="39">
        <f t="shared" si="47"/>
        <v>1</v>
      </c>
      <c r="T417" s="39" t="s">
        <v>1603</v>
      </c>
      <c r="U417"/>
      <c r="V417" s="40">
        <f t="shared" si="48"/>
        <v>0</v>
      </c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1:39" ht="15" customHeight="1" thickBot="1">
      <c r="A418" s="56">
        <v>1999</v>
      </c>
      <c r="B418" s="57"/>
      <c r="C418" s="58"/>
      <c r="D418" s="59" t="s">
        <v>931</v>
      </c>
      <c r="E418" s="60" t="s">
        <v>552</v>
      </c>
      <c r="F418" s="60" t="s">
        <v>87</v>
      </c>
      <c r="G418" s="42" t="s">
        <v>625</v>
      </c>
      <c r="H418" s="43" t="s">
        <v>626</v>
      </c>
      <c r="I418" s="64">
        <v>3</v>
      </c>
      <c r="J418" s="45" t="s">
        <v>543</v>
      </c>
      <c r="K418" s="46"/>
      <c r="L418" s="47"/>
      <c r="M418" s="36"/>
      <c r="N418" s="41">
        <f t="shared" si="45"/>
        <v>1</v>
      </c>
      <c r="O418" s="37">
        <f t="shared" si="42"/>
        <v>1</v>
      </c>
      <c r="P418" s="38">
        <f t="shared" si="43"/>
        <v>1</v>
      </c>
      <c r="Q418" s="38">
        <f t="shared" si="44"/>
        <v>3</v>
      </c>
      <c r="R418" s="39">
        <f t="shared" si="46"/>
      </c>
      <c r="S418" s="39">
        <f t="shared" si="47"/>
        <v>1</v>
      </c>
      <c r="T418" s="39" t="s">
        <v>1603</v>
      </c>
      <c r="U418"/>
      <c r="V418" s="40">
        <f t="shared" si="48"/>
        <v>0</v>
      </c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5" customHeight="1" thickBot="1">
      <c r="A419" s="56">
        <v>1999</v>
      </c>
      <c r="B419" s="57"/>
      <c r="C419" s="58">
        <v>37540</v>
      </c>
      <c r="D419" s="59" t="s">
        <v>931</v>
      </c>
      <c r="E419" s="60" t="s">
        <v>553</v>
      </c>
      <c r="F419" s="60" t="s">
        <v>87</v>
      </c>
      <c r="G419" s="42" t="s">
        <v>403</v>
      </c>
      <c r="H419" s="43" t="s">
        <v>404</v>
      </c>
      <c r="I419" s="61">
        <v>3</v>
      </c>
      <c r="J419" s="45" t="s">
        <v>543</v>
      </c>
      <c r="K419" s="46"/>
      <c r="L419" s="47"/>
      <c r="M419" s="36"/>
      <c r="N419" s="41">
        <f t="shared" si="45"/>
        <v>1</v>
      </c>
      <c r="O419" s="37">
        <f t="shared" si="42"/>
        <v>1</v>
      </c>
      <c r="P419" s="38">
        <f t="shared" si="43"/>
        <v>1</v>
      </c>
      <c r="Q419" s="38">
        <f t="shared" si="44"/>
        <v>3</v>
      </c>
      <c r="R419" s="39">
        <f t="shared" si="46"/>
      </c>
      <c r="S419" s="39">
        <f t="shared" si="47"/>
        <v>1</v>
      </c>
      <c r="T419" s="39" t="s">
        <v>1603</v>
      </c>
      <c r="U419"/>
      <c r="V419" s="40">
        <f t="shared" si="48"/>
        <v>0</v>
      </c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15" customHeight="1" thickBot="1">
      <c r="A420" s="56">
        <v>1999</v>
      </c>
      <c r="B420" s="57"/>
      <c r="C420" s="58"/>
      <c r="D420" s="59" t="s">
        <v>931</v>
      </c>
      <c r="E420" s="60" t="s">
        <v>554</v>
      </c>
      <c r="F420" s="60" t="s">
        <v>87</v>
      </c>
      <c r="G420" s="42" t="s">
        <v>627</v>
      </c>
      <c r="H420" s="43" t="s">
        <v>195</v>
      </c>
      <c r="I420" s="64">
        <v>3</v>
      </c>
      <c r="J420" s="45" t="s">
        <v>543</v>
      </c>
      <c r="K420" s="46"/>
      <c r="L420" s="47"/>
      <c r="M420" s="36" t="s">
        <v>1029</v>
      </c>
      <c r="N420" s="41">
        <f t="shared" si="45"/>
        <v>1</v>
      </c>
      <c r="O420" s="37">
        <f t="shared" si="42"/>
        <v>1</v>
      </c>
      <c r="P420" s="38">
        <f t="shared" si="43"/>
        <v>1</v>
      </c>
      <c r="Q420" s="38">
        <f t="shared" si="44"/>
        <v>3</v>
      </c>
      <c r="R420" s="39">
        <f t="shared" si="46"/>
      </c>
      <c r="S420" s="39">
        <f t="shared" si="47"/>
        <v>1</v>
      </c>
      <c r="T420" s="39" t="s">
        <v>1603</v>
      </c>
      <c r="U420"/>
      <c r="V420" s="40">
        <f t="shared" si="48"/>
        <v>0</v>
      </c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1:39" ht="15" customHeight="1" thickBot="1">
      <c r="A421" s="56">
        <v>1999</v>
      </c>
      <c r="B421" s="57"/>
      <c r="C421" s="58"/>
      <c r="D421" s="59" t="s">
        <v>931</v>
      </c>
      <c r="E421" s="60" t="s">
        <v>555</v>
      </c>
      <c r="F421" s="60" t="s">
        <v>87</v>
      </c>
      <c r="G421" s="42" t="s">
        <v>628</v>
      </c>
      <c r="H421" s="43" t="s">
        <v>629</v>
      </c>
      <c r="I421" s="64">
        <v>3</v>
      </c>
      <c r="J421" s="45" t="s">
        <v>543</v>
      </c>
      <c r="K421" s="46" t="s">
        <v>341</v>
      </c>
      <c r="L421" s="47"/>
      <c r="M421" s="36" t="s">
        <v>1029</v>
      </c>
      <c r="N421" s="41">
        <f t="shared" si="45"/>
        <v>1</v>
      </c>
      <c r="O421" s="37">
        <f t="shared" si="42"/>
        <v>1</v>
      </c>
      <c r="P421" s="38">
        <f t="shared" si="43"/>
        <v>1</v>
      </c>
      <c r="Q421" s="38">
        <f t="shared" si="44"/>
        <v>3</v>
      </c>
      <c r="R421" s="39">
        <f t="shared" si="46"/>
      </c>
      <c r="S421" s="39">
        <f t="shared" si="47"/>
        <v>1</v>
      </c>
      <c r="T421" s="39" t="s">
        <v>1603</v>
      </c>
      <c r="U421"/>
      <c r="V421" s="40">
        <f t="shared" si="48"/>
        <v>0</v>
      </c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</row>
    <row r="422" spans="1:39" ht="15" customHeight="1" thickBot="1">
      <c r="A422" s="56">
        <v>1999</v>
      </c>
      <c r="B422" s="57"/>
      <c r="C422" s="58"/>
      <c r="D422" s="59" t="s">
        <v>931</v>
      </c>
      <c r="E422" s="60" t="s">
        <v>557</v>
      </c>
      <c r="F422" s="60" t="s">
        <v>87</v>
      </c>
      <c r="G422" s="42" t="s">
        <v>405</v>
      </c>
      <c r="H422" s="43" t="s">
        <v>484</v>
      </c>
      <c r="I422" s="64">
        <v>3</v>
      </c>
      <c r="J422" s="45" t="s">
        <v>556</v>
      </c>
      <c r="K422" s="46"/>
      <c r="L422" s="47"/>
      <c r="M422" s="36" t="s">
        <v>570</v>
      </c>
      <c r="N422" s="41">
        <f t="shared" si="45"/>
        <v>1</v>
      </c>
      <c r="O422" s="37">
        <f t="shared" si="42"/>
        <v>1</v>
      </c>
      <c r="P422" s="38">
        <f t="shared" si="43"/>
        <v>1</v>
      </c>
      <c r="Q422" s="38">
        <f t="shared" si="44"/>
        <v>3</v>
      </c>
      <c r="R422" s="39">
        <f t="shared" si="46"/>
      </c>
      <c r="S422" s="39">
        <f t="shared" si="47"/>
        <v>1</v>
      </c>
      <c r="T422" s="39" t="s">
        <v>1603</v>
      </c>
      <c r="U422"/>
      <c r="V422" s="40">
        <f t="shared" si="48"/>
        <v>0</v>
      </c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1:39" ht="15" customHeight="1" thickBot="1">
      <c r="A423" s="56">
        <v>1999</v>
      </c>
      <c r="B423" s="57"/>
      <c r="C423" s="58">
        <v>37540</v>
      </c>
      <c r="D423" s="59" t="s">
        <v>931</v>
      </c>
      <c r="E423" s="60" t="s">
        <v>558</v>
      </c>
      <c r="F423" s="60" t="s">
        <v>87</v>
      </c>
      <c r="G423" s="42" t="s">
        <v>402</v>
      </c>
      <c r="H423" s="43" t="s">
        <v>261</v>
      </c>
      <c r="I423" s="61">
        <v>3</v>
      </c>
      <c r="J423" s="45" t="s">
        <v>543</v>
      </c>
      <c r="K423" s="46"/>
      <c r="L423" s="47"/>
      <c r="M423" s="36"/>
      <c r="N423" s="41">
        <f t="shared" si="45"/>
        <v>1</v>
      </c>
      <c r="O423" s="37">
        <f t="shared" si="42"/>
        <v>1</v>
      </c>
      <c r="P423" s="38">
        <f t="shared" si="43"/>
        <v>1</v>
      </c>
      <c r="Q423" s="38">
        <f t="shared" si="44"/>
        <v>3</v>
      </c>
      <c r="R423" s="39">
        <f t="shared" si="46"/>
      </c>
      <c r="S423" s="39">
        <f t="shared" si="47"/>
        <v>1</v>
      </c>
      <c r="T423" s="39" t="s">
        <v>1603</v>
      </c>
      <c r="U423"/>
      <c r="V423" s="40">
        <f t="shared" si="48"/>
        <v>0</v>
      </c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1:39" ht="15" customHeight="1" thickBot="1">
      <c r="A424" s="56">
        <v>1999</v>
      </c>
      <c r="B424" s="57"/>
      <c r="C424" s="58">
        <v>37688</v>
      </c>
      <c r="D424" s="59" t="s">
        <v>931</v>
      </c>
      <c r="E424" s="60" t="s">
        <v>1134</v>
      </c>
      <c r="F424" s="60" t="s">
        <v>939</v>
      </c>
      <c r="G424" s="42" t="s">
        <v>581</v>
      </c>
      <c r="H424" s="43" t="s">
        <v>582</v>
      </c>
      <c r="I424" s="61">
        <v>2</v>
      </c>
      <c r="J424" s="45" t="s">
        <v>543</v>
      </c>
      <c r="K424" s="46"/>
      <c r="L424" s="47"/>
      <c r="M424" s="36" t="s">
        <v>134</v>
      </c>
      <c r="N424" s="41">
        <f t="shared" si="45"/>
        <v>1</v>
      </c>
      <c r="O424" s="37">
        <f aca="true" t="shared" si="49" ref="O424:O487">IF(I424="-",0,(IF(E424=E425,(IF(F424=F425,(IF(D424=D425,(IF(G424=G425,0,1)),1)),1)),1)))</f>
        <v>1</v>
      </c>
      <c r="P424" s="38">
        <f aca="true" t="shared" si="50" ref="P424:P487">IF(N424+O424=2,1,0)</f>
        <v>1</v>
      </c>
      <c r="Q424" s="38">
        <f aca="true" t="shared" si="51" ref="Q424:Q487">IF(P424=1,I424,0)</f>
        <v>2</v>
      </c>
      <c r="R424" s="39">
        <f t="shared" si="46"/>
        <v>1</v>
      </c>
      <c r="S424" s="39">
        <f t="shared" si="47"/>
      </c>
      <c r="T424" s="39" t="s">
        <v>1603</v>
      </c>
      <c r="U424"/>
      <c r="V424" s="40">
        <f t="shared" si="48"/>
        <v>0</v>
      </c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</row>
    <row r="425" spans="1:39" ht="15" customHeight="1" thickBot="1">
      <c r="A425" s="56">
        <v>1999</v>
      </c>
      <c r="B425" s="57" t="s">
        <v>134</v>
      </c>
      <c r="C425" s="58">
        <v>37754</v>
      </c>
      <c r="D425" s="59" t="s">
        <v>931</v>
      </c>
      <c r="E425" s="60" t="s">
        <v>1463</v>
      </c>
      <c r="F425" s="60" t="s">
        <v>939</v>
      </c>
      <c r="G425" s="42" t="s">
        <v>1464</v>
      </c>
      <c r="H425" s="43" t="s">
        <v>1465</v>
      </c>
      <c r="I425" s="61">
        <v>2</v>
      </c>
      <c r="J425" s="45" t="s">
        <v>543</v>
      </c>
      <c r="K425" s="46"/>
      <c r="L425" s="47"/>
      <c r="M425" s="36"/>
      <c r="N425" s="41">
        <f t="shared" si="45"/>
        <v>1</v>
      </c>
      <c r="O425" s="37">
        <f t="shared" si="49"/>
        <v>1</v>
      </c>
      <c r="P425" s="38">
        <f t="shared" si="50"/>
        <v>1</v>
      </c>
      <c r="Q425" s="38">
        <f t="shared" si="51"/>
        <v>2</v>
      </c>
      <c r="R425" s="39">
        <f t="shared" si="46"/>
        <v>1</v>
      </c>
      <c r="S425" s="39">
        <f t="shared" si="47"/>
      </c>
      <c r="T425" s="39" t="s">
        <v>1603</v>
      </c>
      <c r="U425"/>
      <c r="V425" s="40">
        <f t="shared" si="48"/>
        <v>0</v>
      </c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</row>
    <row r="426" spans="1:39" ht="15" customHeight="1" thickBot="1">
      <c r="A426" s="56">
        <v>1999</v>
      </c>
      <c r="B426" s="57"/>
      <c r="C426" s="58">
        <v>37727</v>
      </c>
      <c r="D426" s="59" t="s">
        <v>931</v>
      </c>
      <c r="E426" s="60" t="s">
        <v>1293</v>
      </c>
      <c r="F426" s="60" t="s">
        <v>939</v>
      </c>
      <c r="G426" s="42" t="s">
        <v>252</v>
      </c>
      <c r="H426" s="43" t="s">
        <v>253</v>
      </c>
      <c r="I426" s="61">
        <v>2</v>
      </c>
      <c r="J426" s="45" t="s">
        <v>543</v>
      </c>
      <c r="K426" s="46"/>
      <c r="L426" s="47"/>
      <c r="M426" s="36"/>
      <c r="N426" s="41">
        <f t="shared" si="45"/>
        <v>1</v>
      </c>
      <c r="O426" s="37">
        <f t="shared" si="49"/>
        <v>1</v>
      </c>
      <c r="P426" s="38">
        <f t="shared" si="50"/>
        <v>1</v>
      </c>
      <c r="Q426" s="38">
        <f t="shared" si="51"/>
        <v>2</v>
      </c>
      <c r="R426" s="39">
        <f t="shared" si="46"/>
        <v>1</v>
      </c>
      <c r="S426" s="39">
        <f t="shared" si="47"/>
      </c>
      <c r="T426" s="39" t="s">
        <v>1603</v>
      </c>
      <c r="U426"/>
      <c r="V426" s="40">
        <f t="shared" si="48"/>
        <v>0</v>
      </c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1:39" ht="15" customHeight="1" thickBot="1">
      <c r="A427" s="56">
        <v>1999</v>
      </c>
      <c r="B427" s="57"/>
      <c r="C427" s="58">
        <v>37754</v>
      </c>
      <c r="D427" s="59" t="s">
        <v>931</v>
      </c>
      <c r="E427" s="60" t="s">
        <v>1399</v>
      </c>
      <c r="F427" s="60" t="s">
        <v>939</v>
      </c>
      <c r="G427" s="42" t="s">
        <v>429</v>
      </c>
      <c r="H427" s="43" t="s">
        <v>430</v>
      </c>
      <c r="I427" s="64">
        <v>2</v>
      </c>
      <c r="J427" s="45" t="s">
        <v>543</v>
      </c>
      <c r="K427" s="46" t="s">
        <v>1466</v>
      </c>
      <c r="L427" s="47"/>
      <c r="M427" s="36"/>
      <c r="N427" s="41">
        <f t="shared" si="45"/>
        <v>1</v>
      </c>
      <c r="O427" s="37">
        <f t="shared" si="49"/>
        <v>1</v>
      </c>
      <c r="P427" s="38">
        <f t="shared" si="50"/>
        <v>1</v>
      </c>
      <c r="Q427" s="38">
        <f t="shared" si="51"/>
        <v>2</v>
      </c>
      <c r="R427" s="39">
        <f t="shared" si="46"/>
        <v>1</v>
      </c>
      <c r="S427" s="39">
        <f t="shared" si="47"/>
      </c>
      <c r="T427" s="39" t="s">
        <v>1603</v>
      </c>
      <c r="U427"/>
      <c r="V427" s="40">
        <f t="shared" si="48"/>
        <v>0</v>
      </c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</row>
    <row r="428" spans="1:39" ht="15" customHeight="1" thickBot="1">
      <c r="A428" s="56">
        <v>1999</v>
      </c>
      <c r="B428" s="57"/>
      <c r="C428" s="58">
        <v>37283</v>
      </c>
      <c r="D428" s="59" t="s">
        <v>931</v>
      </c>
      <c r="E428" s="60" t="s">
        <v>643</v>
      </c>
      <c r="F428" s="60" t="s">
        <v>939</v>
      </c>
      <c r="G428" s="42" t="s">
        <v>429</v>
      </c>
      <c r="H428" s="43" t="s">
        <v>430</v>
      </c>
      <c r="I428" s="64">
        <v>2</v>
      </c>
      <c r="J428" s="45" t="s">
        <v>951</v>
      </c>
      <c r="K428" s="46" t="s">
        <v>345</v>
      </c>
      <c r="L428" s="47"/>
      <c r="M428" s="36"/>
      <c r="N428" s="41">
        <f t="shared" si="45"/>
        <v>1</v>
      </c>
      <c r="O428" s="37">
        <f t="shared" si="49"/>
        <v>1</v>
      </c>
      <c r="P428" s="38">
        <f t="shared" si="50"/>
        <v>1</v>
      </c>
      <c r="Q428" s="38">
        <f t="shared" si="51"/>
        <v>2</v>
      </c>
      <c r="R428" s="39">
        <f t="shared" si="46"/>
        <v>1</v>
      </c>
      <c r="S428" s="39">
        <f t="shared" si="47"/>
      </c>
      <c r="T428" s="39" t="s">
        <v>1603</v>
      </c>
      <c r="U428"/>
      <c r="V428" s="40">
        <f t="shared" si="48"/>
        <v>0</v>
      </c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</row>
    <row r="429" spans="1:39" ht="15" customHeight="1" thickBot="1">
      <c r="A429" s="56">
        <v>1999</v>
      </c>
      <c r="B429" s="57"/>
      <c r="C429" s="58"/>
      <c r="D429" s="59" t="s">
        <v>931</v>
      </c>
      <c r="E429" s="60" t="s">
        <v>644</v>
      </c>
      <c r="F429" s="60" t="s">
        <v>939</v>
      </c>
      <c r="G429" s="42" t="s">
        <v>427</v>
      </c>
      <c r="H429" s="43" t="s">
        <v>428</v>
      </c>
      <c r="I429" s="64">
        <v>2</v>
      </c>
      <c r="J429" s="45" t="s">
        <v>951</v>
      </c>
      <c r="K429" s="46" t="s">
        <v>345</v>
      </c>
      <c r="L429" s="47"/>
      <c r="M429" s="36"/>
      <c r="N429" s="41">
        <f t="shared" si="45"/>
        <v>1</v>
      </c>
      <c r="O429" s="37">
        <f t="shared" si="49"/>
        <v>1</v>
      </c>
      <c r="P429" s="38">
        <f t="shared" si="50"/>
        <v>1</v>
      </c>
      <c r="Q429" s="38">
        <f t="shared" si="51"/>
        <v>2</v>
      </c>
      <c r="R429" s="39">
        <f t="shared" si="46"/>
        <v>1</v>
      </c>
      <c r="S429" s="39">
        <f t="shared" si="47"/>
      </c>
      <c r="T429" s="39" t="s">
        <v>1603</v>
      </c>
      <c r="U429"/>
      <c r="V429" s="40">
        <f t="shared" si="48"/>
        <v>0</v>
      </c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1:39" ht="15" customHeight="1" thickBot="1">
      <c r="A430" s="56">
        <v>1999</v>
      </c>
      <c r="B430" s="57"/>
      <c r="C430" s="58"/>
      <c r="D430" s="59" t="s">
        <v>931</v>
      </c>
      <c r="E430" s="60" t="s">
        <v>645</v>
      </c>
      <c r="F430" s="60" t="s">
        <v>939</v>
      </c>
      <c r="G430" s="42" t="s">
        <v>427</v>
      </c>
      <c r="H430" s="43" t="s">
        <v>428</v>
      </c>
      <c r="I430" s="64">
        <v>2</v>
      </c>
      <c r="J430" s="45" t="s">
        <v>543</v>
      </c>
      <c r="K430" s="46" t="s">
        <v>345</v>
      </c>
      <c r="L430" s="47"/>
      <c r="M430" s="36"/>
      <c r="N430" s="41">
        <f t="shared" si="45"/>
        <v>1</v>
      </c>
      <c r="O430" s="37">
        <f t="shared" si="49"/>
        <v>1</v>
      </c>
      <c r="P430" s="38">
        <f t="shared" si="50"/>
        <v>1</v>
      </c>
      <c r="Q430" s="38">
        <f t="shared" si="51"/>
        <v>2</v>
      </c>
      <c r="R430" s="39">
        <f t="shared" si="46"/>
        <v>1</v>
      </c>
      <c r="S430" s="39">
        <f t="shared" si="47"/>
      </c>
      <c r="T430" s="39" t="s">
        <v>1603</v>
      </c>
      <c r="U430"/>
      <c r="V430" s="40">
        <f t="shared" si="48"/>
        <v>0</v>
      </c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</row>
    <row r="431" spans="1:39" ht="15" customHeight="1" thickBot="1">
      <c r="A431" s="56">
        <v>1999</v>
      </c>
      <c r="B431" s="57"/>
      <c r="C431" s="58"/>
      <c r="D431" s="59" t="s">
        <v>931</v>
      </c>
      <c r="E431" s="60" t="s">
        <v>646</v>
      </c>
      <c r="F431" s="60" t="s">
        <v>939</v>
      </c>
      <c r="G431" s="42" t="s">
        <v>425</v>
      </c>
      <c r="H431" s="43" t="s">
        <v>426</v>
      </c>
      <c r="I431" s="64">
        <v>2</v>
      </c>
      <c r="J431" s="45" t="s">
        <v>543</v>
      </c>
      <c r="K431" s="46" t="s">
        <v>342</v>
      </c>
      <c r="L431" s="47"/>
      <c r="M431" s="36"/>
      <c r="N431" s="41">
        <f t="shared" si="45"/>
        <v>1</v>
      </c>
      <c r="O431" s="37">
        <f t="shared" si="49"/>
        <v>1</v>
      </c>
      <c r="P431" s="38">
        <f t="shared" si="50"/>
        <v>1</v>
      </c>
      <c r="Q431" s="38">
        <f t="shared" si="51"/>
        <v>2</v>
      </c>
      <c r="R431" s="39">
        <f t="shared" si="46"/>
        <v>1</v>
      </c>
      <c r="S431" s="39">
        <f t="shared" si="47"/>
      </c>
      <c r="T431" s="39" t="s">
        <v>1603</v>
      </c>
      <c r="U431"/>
      <c r="V431" s="40">
        <f t="shared" si="48"/>
        <v>0</v>
      </c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</row>
    <row r="432" spans="1:39" ht="15" customHeight="1" thickBot="1">
      <c r="A432" s="56">
        <v>1999</v>
      </c>
      <c r="B432" s="57"/>
      <c r="C432" s="58">
        <v>37685</v>
      </c>
      <c r="D432" s="59" t="s">
        <v>931</v>
      </c>
      <c r="E432" s="60" t="s">
        <v>1173</v>
      </c>
      <c r="F432" s="60" t="s">
        <v>939</v>
      </c>
      <c r="G432" s="42" t="s">
        <v>284</v>
      </c>
      <c r="H432" s="43" t="s">
        <v>455</v>
      </c>
      <c r="I432" s="61">
        <v>2</v>
      </c>
      <c r="J432" s="45" t="s">
        <v>543</v>
      </c>
      <c r="K432" s="46"/>
      <c r="L432" s="47"/>
      <c r="M432" s="36" t="s">
        <v>573</v>
      </c>
      <c r="N432" s="41">
        <f t="shared" si="45"/>
        <v>1</v>
      </c>
      <c r="O432" s="37">
        <f t="shared" si="49"/>
        <v>1</v>
      </c>
      <c r="P432" s="38">
        <f t="shared" si="50"/>
        <v>1</v>
      </c>
      <c r="Q432" s="38">
        <f t="shared" si="51"/>
        <v>2</v>
      </c>
      <c r="R432" s="39">
        <f t="shared" si="46"/>
        <v>1</v>
      </c>
      <c r="S432" s="39">
        <f t="shared" si="47"/>
      </c>
      <c r="T432" s="39" t="s">
        <v>1603</v>
      </c>
      <c r="U432"/>
      <c r="V432" s="40">
        <f t="shared" si="48"/>
        <v>0</v>
      </c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1:39" ht="15" customHeight="1" thickBot="1">
      <c r="A433" s="56">
        <v>1999</v>
      </c>
      <c r="B433" s="57" t="s">
        <v>134</v>
      </c>
      <c r="C433" s="58">
        <v>37656</v>
      </c>
      <c r="D433" s="59" t="s">
        <v>931</v>
      </c>
      <c r="E433" s="60" t="s">
        <v>1070</v>
      </c>
      <c r="F433" s="60" t="s">
        <v>939</v>
      </c>
      <c r="G433" s="42" t="s">
        <v>1174</v>
      </c>
      <c r="H433" s="43" t="s">
        <v>458</v>
      </c>
      <c r="I433" s="61">
        <v>2</v>
      </c>
      <c r="J433" s="45" t="s">
        <v>543</v>
      </c>
      <c r="K433" s="46"/>
      <c r="L433" s="47" t="s">
        <v>1400</v>
      </c>
      <c r="M433" s="36" t="s">
        <v>570</v>
      </c>
      <c r="N433" s="41">
        <f t="shared" si="45"/>
        <v>1</v>
      </c>
      <c r="O433" s="37">
        <f t="shared" si="49"/>
        <v>1</v>
      </c>
      <c r="P433" s="38">
        <f t="shared" si="50"/>
        <v>1</v>
      </c>
      <c r="Q433" s="38">
        <f t="shared" si="51"/>
        <v>2</v>
      </c>
      <c r="R433" s="39">
        <f t="shared" si="46"/>
        <v>1</v>
      </c>
      <c r="S433" s="39">
        <f t="shared" si="47"/>
      </c>
      <c r="T433" s="39" t="s">
        <v>1603</v>
      </c>
      <c r="U433"/>
      <c r="V433" s="40">
        <f t="shared" si="48"/>
        <v>0</v>
      </c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</row>
    <row r="434" spans="1:39" ht="15" customHeight="1" thickBot="1">
      <c r="A434" s="56">
        <v>1999</v>
      </c>
      <c r="B434" s="57"/>
      <c r="C434" s="58"/>
      <c r="D434" s="59" t="s">
        <v>931</v>
      </c>
      <c r="E434" s="60" t="s">
        <v>647</v>
      </c>
      <c r="F434" s="60" t="s">
        <v>938</v>
      </c>
      <c r="G434" s="42" t="s">
        <v>242</v>
      </c>
      <c r="H434" s="43" t="s">
        <v>420</v>
      </c>
      <c r="I434" s="64">
        <v>1</v>
      </c>
      <c r="J434" s="45" t="s">
        <v>532</v>
      </c>
      <c r="K434" s="46"/>
      <c r="L434" s="47"/>
      <c r="M434" s="36"/>
      <c r="N434" s="41">
        <f t="shared" si="45"/>
        <v>1</v>
      </c>
      <c r="O434" s="37">
        <f t="shared" si="49"/>
        <v>1</v>
      </c>
      <c r="P434" s="38">
        <f t="shared" si="50"/>
        <v>1</v>
      </c>
      <c r="Q434" s="38">
        <f t="shared" si="51"/>
        <v>1</v>
      </c>
      <c r="R434" s="39">
        <f t="shared" si="46"/>
      </c>
      <c r="S434" s="39">
        <f t="shared" si="47"/>
      </c>
      <c r="T434" s="39">
        <v>1</v>
      </c>
      <c r="U434"/>
      <c r="V434" s="40">
        <f t="shared" si="48"/>
        <v>0</v>
      </c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</row>
    <row r="435" spans="1:39" ht="15" customHeight="1" thickBot="1">
      <c r="A435" s="56">
        <v>1999</v>
      </c>
      <c r="B435" s="57"/>
      <c r="C435" s="58"/>
      <c r="D435" s="59" t="s">
        <v>931</v>
      </c>
      <c r="E435" s="60" t="s">
        <v>647</v>
      </c>
      <c r="F435" s="60" t="s">
        <v>939</v>
      </c>
      <c r="G435" s="42" t="s">
        <v>1151</v>
      </c>
      <c r="H435" s="43" t="s">
        <v>236</v>
      </c>
      <c r="I435" s="64">
        <v>2</v>
      </c>
      <c r="J435" s="45" t="s">
        <v>543</v>
      </c>
      <c r="K435" s="46" t="s">
        <v>357</v>
      </c>
      <c r="L435" s="47"/>
      <c r="M435" s="36"/>
      <c r="N435" s="41">
        <f t="shared" si="45"/>
        <v>1</v>
      </c>
      <c r="O435" s="37">
        <f t="shared" si="49"/>
        <v>1</v>
      </c>
      <c r="P435" s="38">
        <f t="shared" si="50"/>
        <v>1</v>
      </c>
      <c r="Q435" s="38">
        <f t="shared" si="51"/>
        <v>2</v>
      </c>
      <c r="R435" s="39">
        <f t="shared" si="46"/>
        <v>1</v>
      </c>
      <c r="S435" s="39">
        <f t="shared" si="47"/>
      </c>
      <c r="T435" s="39" t="s">
        <v>1603</v>
      </c>
      <c r="U435"/>
      <c r="V435" s="40">
        <f t="shared" si="48"/>
        <v>0</v>
      </c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1:39" ht="15" customHeight="1" thickBot="1">
      <c r="A436" s="56">
        <v>1999</v>
      </c>
      <c r="B436" s="57"/>
      <c r="C436" s="58">
        <v>37498</v>
      </c>
      <c r="D436" s="59" t="s">
        <v>931</v>
      </c>
      <c r="E436" s="60" t="s">
        <v>648</v>
      </c>
      <c r="F436" s="60" t="s">
        <v>938</v>
      </c>
      <c r="G436" s="42" t="s">
        <v>238</v>
      </c>
      <c r="H436" s="43" t="s">
        <v>420</v>
      </c>
      <c r="I436" s="64">
        <v>1</v>
      </c>
      <c r="J436" s="45" t="s">
        <v>951</v>
      </c>
      <c r="K436" s="46"/>
      <c r="L436" s="47" t="s">
        <v>528</v>
      </c>
      <c r="M436" s="36"/>
      <c r="N436" s="41">
        <f t="shared" si="45"/>
        <v>1</v>
      </c>
      <c r="O436" s="37">
        <f t="shared" si="49"/>
        <v>1</v>
      </c>
      <c r="P436" s="38">
        <f t="shared" si="50"/>
        <v>1</v>
      </c>
      <c r="Q436" s="38">
        <f t="shared" si="51"/>
        <v>1</v>
      </c>
      <c r="R436" s="39">
        <f t="shared" si="46"/>
      </c>
      <c r="S436" s="39">
        <f t="shared" si="47"/>
      </c>
      <c r="T436" s="39">
        <v>1</v>
      </c>
      <c r="U436"/>
      <c r="V436" s="40">
        <f t="shared" si="48"/>
        <v>0</v>
      </c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</row>
    <row r="437" spans="1:39" ht="15" customHeight="1" thickBot="1">
      <c r="A437" s="56">
        <v>1999</v>
      </c>
      <c r="B437" s="57"/>
      <c r="C437" s="58"/>
      <c r="D437" s="59" t="s">
        <v>931</v>
      </c>
      <c r="E437" s="60" t="s">
        <v>648</v>
      </c>
      <c r="F437" s="60" t="s">
        <v>939</v>
      </c>
      <c r="G437" s="42" t="s">
        <v>1151</v>
      </c>
      <c r="H437" s="43" t="s">
        <v>236</v>
      </c>
      <c r="I437" s="64">
        <v>3</v>
      </c>
      <c r="J437" s="45" t="s">
        <v>543</v>
      </c>
      <c r="K437" s="46" t="s">
        <v>357</v>
      </c>
      <c r="L437" s="47"/>
      <c r="M437" s="36"/>
      <c r="N437" s="41">
        <f t="shared" si="45"/>
        <v>1</v>
      </c>
      <c r="O437" s="37">
        <f t="shared" si="49"/>
        <v>1</v>
      </c>
      <c r="P437" s="38">
        <f t="shared" si="50"/>
        <v>1</v>
      </c>
      <c r="Q437" s="38">
        <f t="shared" si="51"/>
        <v>3</v>
      </c>
      <c r="R437" s="39">
        <f t="shared" si="46"/>
        <v>1</v>
      </c>
      <c r="S437" s="39">
        <f t="shared" si="47"/>
      </c>
      <c r="T437" s="39" t="s">
        <v>1603</v>
      </c>
      <c r="U437"/>
      <c r="V437" s="40">
        <f t="shared" si="48"/>
        <v>0</v>
      </c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</row>
    <row r="438" spans="1:39" ht="15" customHeight="1" thickBot="1">
      <c r="A438" s="56">
        <v>1999</v>
      </c>
      <c r="B438" s="57"/>
      <c r="C438" s="58">
        <v>37564</v>
      </c>
      <c r="D438" s="59" t="s">
        <v>931</v>
      </c>
      <c r="E438" s="60" t="s">
        <v>649</v>
      </c>
      <c r="F438" s="60" t="s">
        <v>939</v>
      </c>
      <c r="G438" s="42" t="s">
        <v>415</v>
      </c>
      <c r="H438" s="43" t="s">
        <v>416</v>
      </c>
      <c r="I438" s="61">
        <v>2</v>
      </c>
      <c r="J438" s="45" t="s">
        <v>543</v>
      </c>
      <c r="K438" s="46" t="s">
        <v>357</v>
      </c>
      <c r="L438" s="47"/>
      <c r="M438" s="36"/>
      <c r="N438" s="41">
        <f t="shared" si="45"/>
        <v>1</v>
      </c>
      <c r="O438" s="37">
        <f t="shared" si="49"/>
        <v>1</v>
      </c>
      <c r="P438" s="38">
        <f t="shared" si="50"/>
        <v>1</v>
      </c>
      <c r="Q438" s="38">
        <f t="shared" si="51"/>
        <v>2</v>
      </c>
      <c r="R438" s="39">
        <f t="shared" si="46"/>
        <v>1</v>
      </c>
      <c r="S438" s="39">
        <f t="shared" si="47"/>
      </c>
      <c r="T438" s="39" t="s">
        <v>1603</v>
      </c>
      <c r="U438"/>
      <c r="V438" s="40">
        <f t="shared" si="48"/>
        <v>0</v>
      </c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1:39" ht="15" customHeight="1" thickBot="1">
      <c r="A439" s="56">
        <v>1999</v>
      </c>
      <c r="B439" s="57"/>
      <c r="C439" s="58">
        <v>37727</v>
      </c>
      <c r="D439" s="59" t="s">
        <v>931</v>
      </c>
      <c r="E439" s="60" t="s">
        <v>1294</v>
      </c>
      <c r="F439" s="60" t="s">
        <v>939</v>
      </c>
      <c r="G439" s="42" t="s">
        <v>217</v>
      </c>
      <c r="H439" s="43" t="s">
        <v>418</v>
      </c>
      <c r="I439" s="61">
        <v>2</v>
      </c>
      <c r="J439" s="45" t="s">
        <v>543</v>
      </c>
      <c r="K439" s="46"/>
      <c r="L439" s="47"/>
      <c r="M439" s="36"/>
      <c r="N439" s="41">
        <f t="shared" si="45"/>
        <v>1</v>
      </c>
      <c r="O439" s="37">
        <f t="shared" si="49"/>
        <v>1</v>
      </c>
      <c r="P439" s="38">
        <f t="shared" si="50"/>
        <v>1</v>
      </c>
      <c r="Q439" s="38">
        <f t="shared" si="51"/>
        <v>2</v>
      </c>
      <c r="R439" s="39">
        <f t="shared" si="46"/>
        <v>1</v>
      </c>
      <c r="S439" s="39">
        <f t="shared" si="47"/>
      </c>
      <c r="T439" s="39" t="s">
        <v>1603</v>
      </c>
      <c r="U439"/>
      <c r="V439" s="40">
        <f t="shared" si="48"/>
        <v>0</v>
      </c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</row>
    <row r="440" spans="1:39" ht="15" customHeight="1" thickBot="1">
      <c r="A440" s="56">
        <v>1999</v>
      </c>
      <c r="B440" s="57"/>
      <c r="C440" s="58">
        <v>37727</v>
      </c>
      <c r="D440" s="59" t="s">
        <v>931</v>
      </c>
      <c r="E440" s="60" t="s">
        <v>1295</v>
      </c>
      <c r="F440" s="60" t="s">
        <v>939</v>
      </c>
      <c r="G440" s="42" t="s">
        <v>235</v>
      </c>
      <c r="H440" s="43" t="s">
        <v>417</v>
      </c>
      <c r="I440" s="61">
        <v>2</v>
      </c>
      <c r="J440" s="45" t="s">
        <v>543</v>
      </c>
      <c r="K440" s="46"/>
      <c r="L440" s="47"/>
      <c r="M440" s="36"/>
      <c r="N440" s="41">
        <f t="shared" si="45"/>
        <v>1</v>
      </c>
      <c r="O440" s="37">
        <f t="shared" si="49"/>
        <v>1</v>
      </c>
      <c r="P440" s="38">
        <f t="shared" si="50"/>
        <v>1</v>
      </c>
      <c r="Q440" s="38">
        <f t="shared" si="51"/>
        <v>2</v>
      </c>
      <c r="R440" s="39">
        <f t="shared" si="46"/>
        <v>1</v>
      </c>
      <c r="S440" s="39">
        <f t="shared" si="47"/>
      </c>
      <c r="T440" s="39" t="s">
        <v>1603</v>
      </c>
      <c r="U440"/>
      <c r="V440" s="40">
        <f t="shared" si="48"/>
        <v>0</v>
      </c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</row>
    <row r="441" spans="1:39" ht="15" customHeight="1" thickBot="1">
      <c r="A441" s="56">
        <v>1999</v>
      </c>
      <c r="B441" s="57"/>
      <c r="C441" s="58">
        <v>37727</v>
      </c>
      <c r="D441" s="59" t="s">
        <v>931</v>
      </c>
      <c r="E441" s="60" t="s">
        <v>1296</v>
      </c>
      <c r="F441" s="60" t="s">
        <v>939</v>
      </c>
      <c r="G441" s="42" t="s">
        <v>235</v>
      </c>
      <c r="H441" s="43" t="s">
        <v>417</v>
      </c>
      <c r="I441" s="61">
        <v>2</v>
      </c>
      <c r="J441" s="45" t="s">
        <v>543</v>
      </c>
      <c r="K441" s="46"/>
      <c r="L441" s="47"/>
      <c r="M441" s="36"/>
      <c r="N441" s="41">
        <f t="shared" si="45"/>
        <v>1</v>
      </c>
      <c r="O441" s="37">
        <f t="shared" si="49"/>
        <v>1</v>
      </c>
      <c r="P441" s="38">
        <f t="shared" si="50"/>
        <v>1</v>
      </c>
      <c r="Q441" s="38">
        <f t="shared" si="51"/>
        <v>2</v>
      </c>
      <c r="R441" s="39">
        <f t="shared" si="46"/>
        <v>1</v>
      </c>
      <c r="S441" s="39">
        <f t="shared" si="47"/>
      </c>
      <c r="T441" s="39" t="s">
        <v>1603</v>
      </c>
      <c r="U441"/>
      <c r="V441" s="40">
        <f t="shared" si="48"/>
        <v>0</v>
      </c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1:39" ht="15" customHeight="1" thickBot="1">
      <c r="A442" s="56">
        <v>1999</v>
      </c>
      <c r="B442" s="57"/>
      <c r="C442" s="58"/>
      <c r="D442" s="59" t="s">
        <v>931</v>
      </c>
      <c r="E442" s="60" t="s">
        <v>650</v>
      </c>
      <c r="F442" s="60" t="s">
        <v>939</v>
      </c>
      <c r="G442" s="42" t="s">
        <v>237</v>
      </c>
      <c r="H442" s="43" t="s">
        <v>446</v>
      </c>
      <c r="I442" s="61">
        <v>3</v>
      </c>
      <c r="J442" s="45" t="s">
        <v>543</v>
      </c>
      <c r="K442" s="46"/>
      <c r="L442" s="47"/>
      <c r="M442" s="36"/>
      <c r="N442" s="41">
        <f t="shared" si="45"/>
        <v>1</v>
      </c>
      <c r="O442" s="37">
        <f t="shared" si="49"/>
        <v>1</v>
      </c>
      <c r="P442" s="38">
        <f t="shared" si="50"/>
        <v>1</v>
      </c>
      <c r="Q442" s="38">
        <f t="shared" si="51"/>
        <v>3</v>
      </c>
      <c r="R442" s="39">
        <f t="shared" si="46"/>
        <v>1</v>
      </c>
      <c r="S442" s="39">
        <f t="shared" si="47"/>
      </c>
      <c r="T442" s="39" t="s">
        <v>1603</v>
      </c>
      <c r="U442"/>
      <c r="V442" s="40">
        <f t="shared" si="48"/>
        <v>0</v>
      </c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</row>
    <row r="443" spans="1:39" ht="15" customHeight="1" thickBot="1">
      <c r="A443" s="56">
        <v>1999</v>
      </c>
      <c r="B443" s="57"/>
      <c r="C443" s="58"/>
      <c r="D443" s="59" t="s">
        <v>931</v>
      </c>
      <c r="E443" s="60" t="s">
        <v>651</v>
      </c>
      <c r="F443" s="60" t="s">
        <v>939</v>
      </c>
      <c r="G443" s="42" t="s">
        <v>237</v>
      </c>
      <c r="H443" s="43" t="s">
        <v>446</v>
      </c>
      <c r="I443" s="61">
        <v>2</v>
      </c>
      <c r="J443" s="45" t="s">
        <v>543</v>
      </c>
      <c r="K443" s="46"/>
      <c r="L443" s="47"/>
      <c r="M443" s="36"/>
      <c r="N443" s="41">
        <f t="shared" si="45"/>
        <v>1</v>
      </c>
      <c r="O443" s="37">
        <f t="shared" si="49"/>
        <v>1</v>
      </c>
      <c r="P443" s="38">
        <f t="shared" si="50"/>
        <v>1</v>
      </c>
      <c r="Q443" s="38">
        <f t="shared" si="51"/>
        <v>2</v>
      </c>
      <c r="R443" s="39">
        <f t="shared" si="46"/>
        <v>1</v>
      </c>
      <c r="S443" s="39">
        <f t="shared" si="47"/>
      </c>
      <c r="T443" s="39" t="s">
        <v>1603</v>
      </c>
      <c r="U443"/>
      <c r="V443" s="40">
        <f t="shared" si="48"/>
        <v>0</v>
      </c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</row>
    <row r="444" spans="1:39" ht="15" customHeight="1" thickBot="1">
      <c r="A444" s="56">
        <v>1999</v>
      </c>
      <c r="B444" s="57"/>
      <c r="C444" s="58">
        <v>36494</v>
      </c>
      <c r="D444" s="59" t="s">
        <v>931</v>
      </c>
      <c r="E444" s="60" t="s">
        <v>652</v>
      </c>
      <c r="F444" s="60" t="s">
        <v>939</v>
      </c>
      <c r="G444" s="42" t="s">
        <v>196</v>
      </c>
      <c r="H444" s="43" t="s">
        <v>197</v>
      </c>
      <c r="I444" s="64">
        <v>2</v>
      </c>
      <c r="J444" s="45" t="s">
        <v>543</v>
      </c>
      <c r="K444" s="46"/>
      <c r="L444" s="47"/>
      <c r="M444" s="36"/>
      <c r="N444" s="41">
        <f t="shared" si="45"/>
        <v>1</v>
      </c>
      <c r="O444" s="37">
        <f t="shared" si="49"/>
        <v>1</v>
      </c>
      <c r="P444" s="38">
        <f t="shared" si="50"/>
        <v>1</v>
      </c>
      <c r="Q444" s="38">
        <f t="shared" si="51"/>
        <v>2</v>
      </c>
      <c r="R444" s="39">
        <f t="shared" si="46"/>
        <v>1</v>
      </c>
      <c r="S444" s="39">
        <f t="shared" si="47"/>
      </c>
      <c r="T444" s="39" t="s">
        <v>1603</v>
      </c>
      <c r="U444"/>
      <c r="V444" s="40">
        <f t="shared" si="48"/>
        <v>0</v>
      </c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</row>
    <row r="445" spans="1:39" ht="15" customHeight="1" thickBot="1">
      <c r="A445" s="56">
        <v>1999</v>
      </c>
      <c r="B445" s="57"/>
      <c r="C445" s="58">
        <v>37740</v>
      </c>
      <c r="D445" s="59" t="s">
        <v>931</v>
      </c>
      <c r="E445" s="60" t="s">
        <v>1022</v>
      </c>
      <c r="F445" s="60" t="s">
        <v>939</v>
      </c>
      <c r="G445" s="42" t="s">
        <v>258</v>
      </c>
      <c r="H445" s="43" t="s">
        <v>259</v>
      </c>
      <c r="I445" s="64">
        <v>1</v>
      </c>
      <c r="J445" s="45" t="s">
        <v>525</v>
      </c>
      <c r="K445" s="46"/>
      <c r="L445" s="47" t="s">
        <v>528</v>
      </c>
      <c r="M445" s="36"/>
      <c r="N445" s="41">
        <f t="shared" si="45"/>
        <v>1</v>
      </c>
      <c r="O445" s="37">
        <f t="shared" si="49"/>
        <v>0</v>
      </c>
      <c r="P445" s="38">
        <f t="shared" si="50"/>
        <v>0</v>
      </c>
      <c r="Q445" s="38">
        <f t="shared" si="51"/>
        <v>0</v>
      </c>
      <c r="R445" s="39">
        <f t="shared" si="46"/>
        <v>1</v>
      </c>
      <c r="S445" s="39">
        <f t="shared" si="47"/>
      </c>
      <c r="T445" s="39" t="s">
        <v>1603</v>
      </c>
      <c r="U445"/>
      <c r="V445" s="40">
        <f t="shared" si="48"/>
        <v>0</v>
      </c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</row>
    <row r="446" spans="1:39" ht="15" customHeight="1" thickBot="1">
      <c r="A446" s="56">
        <v>1999</v>
      </c>
      <c r="B446" s="57"/>
      <c r="C446" s="58">
        <v>37455</v>
      </c>
      <c r="D446" s="59" t="s">
        <v>931</v>
      </c>
      <c r="E446" s="60" t="s">
        <v>1022</v>
      </c>
      <c r="F446" s="60" t="s">
        <v>939</v>
      </c>
      <c r="G446" s="42" t="s">
        <v>258</v>
      </c>
      <c r="H446" s="43" t="s">
        <v>259</v>
      </c>
      <c r="I446" s="64">
        <v>2</v>
      </c>
      <c r="J446" s="45" t="s">
        <v>525</v>
      </c>
      <c r="K446" s="46"/>
      <c r="L446" s="47"/>
      <c r="M446" s="36" t="s">
        <v>570</v>
      </c>
      <c r="N446" s="41">
        <f t="shared" si="45"/>
        <v>1</v>
      </c>
      <c r="O446" s="37">
        <f t="shared" si="49"/>
        <v>1</v>
      </c>
      <c r="P446" s="38">
        <f t="shared" si="50"/>
        <v>1</v>
      </c>
      <c r="Q446" s="38">
        <f t="shared" si="51"/>
        <v>2</v>
      </c>
      <c r="R446" s="39">
        <f t="shared" si="46"/>
        <v>1</v>
      </c>
      <c r="S446" s="39">
        <f t="shared" si="47"/>
      </c>
      <c r="T446" s="39" t="s">
        <v>1603</v>
      </c>
      <c r="U446"/>
      <c r="V446" s="40">
        <f t="shared" si="48"/>
        <v>0</v>
      </c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</row>
    <row r="447" spans="1:39" ht="15" customHeight="1" thickBot="1">
      <c r="A447" s="56">
        <v>1999</v>
      </c>
      <c r="B447" s="57"/>
      <c r="C447" s="58"/>
      <c r="D447" s="59" t="s">
        <v>931</v>
      </c>
      <c r="E447" s="60" t="s">
        <v>1467</v>
      </c>
      <c r="F447" s="60" t="s">
        <v>938</v>
      </c>
      <c r="G447" s="42" t="s">
        <v>1468</v>
      </c>
      <c r="H447" s="43" t="s">
        <v>508</v>
      </c>
      <c r="I447" s="66">
        <v>1</v>
      </c>
      <c r="J447" s="45" t="s">
        <v>1433</v>
      </c>
      <c r="K447" s="46"/>
      <c r="L447" s="47" t="s">
        <v>1461</v>
      </c>
      <c r="M447" s="36"/>
      <c r="N447" s="41">
        <f t="shared" si="45"/>
        <v>1</v>
      </c>
      <c r="O447" s="37">
        <f t="shared" si="49"/>
        <v>1</v>
      </c>
      <c r="P447" s="38">
        <f t="shared" si="50"/>
        <v>1</v>
      </c>
      <c r="Q447" s="38">
        <f t="shared" si="51"/>
        <v>1</v>
      </c>
      <c r="R447" s="39">
        <f t="shared" si="46"/>
      </c>
      <c r="S447" s="39">
        <f t="shared" si="47"/>
      </c>
      <c r="T447" s="39">
        <v>1</v>
      </c>
      <c r="U447"/>
      <c r="V447" s="40">
        <f t="shared" si="48"/>
        <v>0</v>
      </c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</row>
    <row r="448" spans="1:39" ht="15" customHeight="1" thickBot="1">
      <c r="A448" s="56">
        <v>1999</v>
      </c>
      <c r="B448" s="57"/>
      <c r="C448" s="58">
        <v>37748</v>
      </c>
      <c r="D448" s="59" t="s">
        <v>931</v>
      </c>
      <c r="E448" s="60" t="s">
        <v>1401</v>
      </c>
      <c r="F448" s="60" t="s">
        <v>939</v>
      </c>
      <c r="G448" s="42" t="s">
        <v>1402</v>
      </c>
      <c r="H448" s="43" t="s">
        <v>1403</v>
      </c>
      <c r="I448" s="66">
        <v>2</v>
      </c>
      <c r="J448" s="45" t="s">
        <v>543</v>
      </c>
      <c r="K448" s="46"/>
      <c r="L448" s="47"/>
      <c r="M448" s="36"/>
      <c r="N448" s="41">
        <f t="shared" si="45"/>
        <v>1</v>
      </c>
      <c r="O448" s="37">
        <f t="shared" si="49"/>
        <v>1</v>
      </c>
      <c r="P448" s="38">
        <f t="shared" si="50"/>
        <v>1</v>
      </c>
      <c r="Q448" s="38">
        <f t="shared" si="51"/>
        <v>2</v>
      </c>
      <c r="R448" s="39">
        <f t="shared" si="46"/>
        <v>1</v>
      </c>
      <c r="S448" s="39">
        <f t="shared" si="47"/>
      </c>
      <c r="T448" s="39" t="s">
        <v>1603</v>
      </c>
      <c r="U448"/>
      <c r="V448" s="40">
        <f t="shared" si="48"/>
        <v>0</v>
      </c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</row>
    <row r="449" spans="1:39" ht="15" customHeight="1" thickBot="1">
      <c r="A449" s="56">
        <v>1999</v>
      </c>
      <c r="B449" s="57"/>
      <c r="C449" s="58">
        <v>37748</v>
      </c>
      <c r="D449" s="59" t="s">
        <v>931</v>
      </c>
      <c r="E449" s="60" t="s">
        <v>1404</v>
      </c>
      <c r="F449" s="60" t="s">
        <v>938</v>
      </c>
      <c r="G449" s="42" t="s">
        <v>1469</v>
      </c>
      <c r="H449" s="43" t="s">
        <v>592</v>
      </c>
      <c r="I449" s="66">
        <v>1</v>
      </c>
      <c r="J449" s="45" t="s">
        <v>532</v>
      </c>
      <c r="K449" s="46"/>
      <c r="L449" s="47"/>
      <c r="M449" s="36"/>
      <c r="N449" s="41">
        <f t="shared" si="45"/>
        <v>1</v>
      </c>
      <c r="O449" s="37">
        <f t="shared" si="49"/>
        <v>1</v>
      </c>
      <c r="P449" s="38">
        <f t="shared" si="50"/>
        <v>1</v>
      </c>
      <c r="Q449" s="38">
        <f t="shared" si="51"/>
        <v>1</v>
      </c>
      <c r="R449" s="39">
        <f t="shared" si="46"/>
      </c>
      <c r="S449" s="39">
        <f t="shared" si="47"/>
      </c>
      <c r="T449" s="39">
        <v>1</v>
      </c>
      <c r="U449"/>
      <c r="V449" s="40">
        <f t="shared" si="48"/>
        <v>0</v>
      </c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</row>
    <row r="450" spans="1:39" ht="15" customHeight="1" thickBot="1">
      <c r="A450" s="56">
        <v>1999</v>
      </c>
      <c r="B450" s="57"/>
      <c r="C450" s="58">
        <v>37742</v>
      </c>
      <c r="D450" s="59" t="s">
        <v>931</v>
      </c>
      <c r="E450" s="60" t="s">
        <v>1404</v>
      </c>
      <c r="F450" s="60" t="s">
        <v>939</v>
      </c>
      <c r="G450" s="42" t="s">
        <v>591</v>
      </c>
      <c r="H450" s="43" t="s">
        <v>592</v>
      </c>
      <c r="I450" s="61">
        <v>2</v>
      </c>
      <c r="J450" s="45" t="s">
        <v>543</v>
      </c>
      <c r="K450" s="46"/>
      <c r="L450" s="47"/>
      <c r="M450" s="36"/>
      <c r="N450" s="41">
        <f t="shared" si="45"/>
        <v>1</v>
      </c>
      <c r="O450" s="37">
        <f t="shared" si="49"/>
        <v>1</v>
      </c>
      <c r="P450" s="38">
        <f t="shared" si="50"/>
        <v>1</v>
      </c>
      <c r="Q450" s="38">
        <f t="shared" si="51"/>
        <v>2</v>
      </c>
      <c r="R450" s="39">
        <f t="shared" si="46"/>
        <v>1</v>
      </c>
      <c r="S450" s="39">
        <f t="shared" si="47"/>
      </c>
      <c r="T450" s="39" t="s">
        <v>1603</v>
      </c>
      <c r="U450"/>
      <c r="V450" s="40">
        <f t="shared" si="48"/>
        <v>0</v>
      </c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</row>
    <row r="451" spans="1:39" ht="15" customHeight="1" thickBot="1">
      <c r="A451" s="56">
        <v>1999</v>
      </c>
      <c r="B451" s="57"/>
      <c r="C451" s="58"/>
      <c r="D451" s="59" t="s">
        <v>931</v>
      </c>
      <c r="E451" s="60" t="s">
        <v>653</v>
      </c>
      <c r="F451" s="60" t="s">
        <v>939</v>
      </c>
      <c r="G451" s="42" t="s">
        <v>444</v>
      </c>
      <c r="H451" s="43" t="s">
        <v>445</v>
      </c>
      <c r="I451" s="64">
        <v>2</v>
      </c>
      <c r="J451" s="45" t="s">
        <v>541</v>
      </c>
      <c r="K451" s="46"/>
      <c r="L451" s="47"/>
      <c r="M451" s="36"/>
      <c r="N451" s="41">
        <f t="shared" si="45"/>
        <v>1</v>
      </c>
      <c r="O451" s="37">
        <f t="shared" si="49"/>
        <v>1</v>
      </c>
      <c r="P451" s="38">
        <f t="shared" si="50"/>
        <v>1</v>
      </c>
      <c r="Q451" s="38">
        <f t="shared" si="51"/>
        <v>2</v>
      </c>
      <c r="R451" s="39">
        <f t="shared" si="46"/>
        <v>1</v>
      </c>
      <c r="S451" s="39">
        <f t="shared" si="47"/>
      </c>
      <c r="T451" s="39" t="s">
        <v>1603</v>
      </c>
      <c r="U451"/>
      <c r="V451" s="40">
        <f t="shared" si="48"/>
        <v>0</v>
      </c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</row>
    <row r="452" spans="1:39" ht="15" customHeight="1" thickBot="1">
      <c r="A452" s="56">
        <v>1999</v>
      </c>
      <c r="B452" s="57"/>
      <c r="C452" s="58"/>
      <c r="D452" s="59" t="s">
        <v>931</v>
      </c>
      <c r="E452" s="60" t="s">
        <v>654</v>
      </c>
      <c r="F452" s="60" t="s">
        <v>939</v>
      </c>
      <c r="G452" s="42" t="s">
        <v>444</v>
      </c>
      <c r="H452" s="43" t="s">
        <v>445</v>
      </c>
      <c r="I452" s="64">
        <v>2</v>
      </c>
      <c r="J452" s="45" t="s">
        <v>543</v>
      </c>
      <c r="K452" s="46"/>
      <c r="L452" s="47"/>
      <c r="M452" s="36"/>
      <c r="N452" s="41">
        <f t="shared" si="45"/>
        <v>1</v>
      </c>
      <c r="O452" s="37">
        <f t="shared" si="49"/>
        <v>0</v>
      </c>
      <c r="P452" s="38">
        <f t="shared" si="50"/>
        <v>0</v>
      </c>
      <c r="Q452" s="38">
        <f t="shared" si="51"/>
        <v>0</v>
      </c>
      <c r="R452" s="39">
        <f t="shared" si="46"/>
        <v>1</v>
      </c>
      <c r="S452" s="39">
        <f t="shared" si="47"/>
      </c>
      <c r="T452" s="39" t="s">
        <v>1603</v>
      </c>
      <c r="U452"/>
      <c r="V452" s="40">
        <f t="shared" si="48"/>
        <v>0</v>
      </c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</row>
    <row r="453" spans="1:39" ht="15" customHeight="1" thickBot="1">
      <c r="A453" s="56">
        <v>1999</v>
      </c>
      <c r="B453" s="57"/>
      <c r="C453" s="58">
        <v>36846</v>
      </c>
      <c r="D453" s="59" t="s">
        <v>931</v>
      </c>
      <c r="E453" s="60" t="s">
        <v>654</v>
      </c>
      <c r="F453" s="60" t="s">
        <v>939</v>
      </c>
      <c r="G453" s="42" t="s">
        <v>444</v>
      </c>
      <c r="H453" s="43" t="s">
        <v>445</v>
      </c>
      <c r="I453" s="64">
        <v>2</v>
      </c>
      <c r="J453" s="45" t="s">
        <v>951</v>
      </c>
      <c r="K453" s="46"/>
      <c r="L453" s="47"/>
      <c r="M453" s="36"/>
      <c r="N453" s="41">
        <f t="shared" si="45"/>
        <v>1</v>
      </c>
      <c r="O453" s="37">
        <f t="shared" si="49"/>
        <v>1</v>
      </c>
      <c r="P453" s="38">
        <f t="shared" si="50"/>
        <v>1</v>
      </c>
      <c r="Q453" s="38">
        <f t="shared" si="51"/>
        <v>2</v>
      </c>
      <c r="R453" s="39">
        <f t="shared" si="46"/>
        <v>1</v>
      </c>
      <c r="S453" s="39">
        <f t="shared" si="47"/>
      </c>
      <c r="T453" s="39" t="s">
        <v>1603</v>
      </c>
      <c r="U453"/>
      <c r="V453" s="40">
        <f t="shared" si="48"/>
        <v>0</v>
      </c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</row>
    <row r="454" spans="1:39" ht="15" customHeight="1" thickBot="1">
      <c r="A454" s="56">
        <v>1999</v>
      </c>
      <c r="B454" s="57"/>
      <c r="C454" s="58">
        <v>37611</v>
      </c>
      <c r="D454" s="59" t="s">
        <v>931</v>
      </c>
      <c r="E454" s="60" t="s">
        <v>655</v>
      </c>
      <c r="F454" s="60" t="s">
        <v>939</v>
      </c>
      <c r="G454" s="42" t="s">
        <v>895</v>
      </c>
      <c r="H454" s="43" t="s">
        <v>896</v>
      </c>
      <c r="I454" s="61">
        <v>1</v>
      </c>
      <c r="J454" s="45" t="s">
        <v>951</v>
      </c>
      <c r="K454" s="46"/>
      <c r="L454" s="47" t="s">
        <v>1297</v>
      </c>
      <c r="M454" s="36"/>
      <c r="N454" s="41">
        <f t="shared" si="45"/>
        <v>1</v>
      </c>
      <c r="O454" s="37">
        <f t="shared" si="49"/>
        <v>1</v>
      </c>
      <c r="P454" s="38">
        <f t="shared" si="50"/>
        <v>1</v>
      </c>
      <c r="Q454" s="38">
        <f t="shared" si="51"/>
        <v>1</v>
      </c>
      <c r="R454" s="39">
        <f t="shared" si="46"/>
        <v>1</v>
      </c>
      <c r="S454" s="39">
        <f t="shared" si="47"/>
      </c>
      <c r="T454" s="39" t="s">
        <v>1603</v>
      </c>
      <c r="U454"/>
      <c r="V454" s="40">
        <f t="shared" si="48"/>
        <v>0</v>
      </c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</row>
    <row r="455" spans="1:39" ht="15" customHeight="1" thickBot="1">
      <c r="A455" s="56">
        <v>1999</v>
      </c>
      <c r="B455" s="57"/>
      <c r="C455" s="58">
        <v>37688</v>
      </c>
      <c r="D455" s="59" t="s">
        <v>931</v>
      </c>
      <c r="E455" s="60" t="s">
        <v>1232</v>
      </c>
      <c r="F455" s="60" t="s">
        <v>939</v>
      </c>
      <c r="G455" s="42" t="s">
        <v>1165</v>
      </c>
      <c r="H455" s="43" t="s">
        <v>1166</v>
      </c>
      <c r="I455" s="61">
        <v>2</v>
      </c>
      <c r="J455" s="45" t="s">
        <v>543</v>
      </c>
      <c r="K455" s="46"/>
      <c r="L455" s="47"/>
      <c r="M455" s="36" t="s">
        <v>573</v>
      </c>
      <c r="N455" s="41">
        <f t="shared" si="45"/>
        <v>1</v>
      </c>
      <c r="O455" s="37">
        <f t="shared" si="49"/>
        <v>1</v>
      </c>
      <c r="P455" s="38">
        <f t="shared" si="50"/>
        <v>1</v>
      </c>
      <c r="Q455" s="38">
        <f t="shared" si="51"/>
        <v>2</v>
      </c>
      <c r="R455" s="39">
        <f t="shared" si="46"/>
        <v>1</v>
      </c>
      <c r="S455" s="39">
        <f t="shared" si="47"/>
      </c>
      <c r="T455" s="39" t="s">
        <v>1603</v>
      </c>
      <c r="U455"/>
      <c r="V455" s="40">
        <f t="shared" si="48"/>
        <v>0</v>
      </c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</row>
    <row r="456" spans="1:39" ht="15" customHeight="1" thickBot="1">
      <c r="A456" s="56">
        <v>1999</v>
      </c>
      <c r="B456" s="57"/>
      <c r="C456" s="58">
        <v>37531</v>
      </c>
      <c r="D456" s="59" t="s">
        <v>931</v>
      </c>
      <c r="E456" s="60" t="s">
        <v>656</v>
      </c>
      <c r="F456" s="60" t="s">
        <v>939</v>
      </c>
      <c r="G456" s="42" t="s">
        <v>451</v>
      </c>
      <c r="H456" s="43" t="s">
        <v>452</v>
      </c>
      <c r="I456" s="64">
        <v>2</v>
      </c>
      <c r="J456" s="45" t="s">
        <v>543</v>
      </c>
      <c r="K456" s="46"/>
      <c r="L456" s="47"/>
      <c r="M456" s="36"/>
      <c r="N456" s="41">
        <f t="shared" si="45"/>
        <v>1</v>
      </c>
      <c r="O456" s="37">
        <f t="shared" si="49"/>
        <v>1</v>
      </c>
      <c r="P456" s="38">
        <f t="shared" si="50"/>
        <v>1</v>
      </c>
      <c r="Q456" s="38">
        <f t="shared" si="51"/>
        <v>2</v>
      </c>
      <c r="R456" s="39">
        <f t="shared" si="46"/>
        <v>1</v>
      </c>
      <c r="S456" s="39">
        <f t="shared" si="47"/>
      </c>
      <c r="T456" s="39" t="s">
        <v>1603</v>
      </c>
      <c r="U456"/>
      <c r="V456" s="40">
        <f t="shared" si="48"/>
        <v>0</v>
      </c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</row>
    <row r="457" spans="1:39" ht="15" customHeight="1" thickBot="1">
      <c r="A457" s="56">
        <v>1999</v>
      </c>
      <c r="B457" s="57"/>
      <c r="C457" s="58">
        <v>37531</v>
      </c>
      <c r="D457" s="59" t="s">
        <v>931</v>
      </c>
      <c r="E457" s="60" t="s">
        <v>657</v>
      </c>
      <c r="F457" s="60" t="s">
        <v>939</v>
      </c>
      <c r="G457" s="42" t="s">
        <v>451</v>
      </c>
      <c r="H457" s="43" t="s">
        <v>452</v>
      </c>
      <c r="I457" s="64">
        <v>3</v>
      </c>
      <c r="J457" s="45" t="s">
        <v>543</v>
      </c>
      <c r="K457" s="46"/>
      <c r="L457" s="47"/>
      <c r="M457" s="36"/>
      <c r="N457" s="41">
        <f aca="true" t="shared" si="52" ref="N457:N520">IF(D457="X",IF(I457="-",0,1),0)</f>
        <v>1</v>
      </c>
      <c r="O457" s="37">
        <f t="shared" si="49"/>
        <v>1</v>
      </c>
      <c r="P457" s="38">
        <f t="shared" si="50"/>
        <v>1</v>
      </c>
      <c r="Q457" s="38">
        <f t="shared" si="51"/>
        <v>3</v>
      </c>
      <c r="R457" s="39">
        <f aca="true" t="shared" si="53" ref="R457:R520">+IF(N457=1,(IF(F457="dave matthews band",1,"")),"")</f>
        <v>1</v>
      </c>
      <c r="S457" s="39">
        <f aca="true" t="shared" si="54" ref="S457:S520">+IF(N457=1,(IF(F457="dave &amp; tim",1,"")),"")</f>
      </c>
      <c r="T457" s="39" t="s">
        <v>1603</v>
      </c>
      <c r="U457"/>
      <c r="V457" s="40">
        <f aca="true" t="shared" si="55" ref="V457:V520">IF(D457="DL",1,0)</f>
        <v>0</v>
      </c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</row>
    <row r="458" spans="1:39" ht="15" customHeight="1" thickBot="1">
      <c r="A458" s="56">
        <v>1999</v>
      </c>
      <c r="B458" s="57"/>
      <c r="C458" s="58">
        <v>36487</v>
      </c>
      <c r="D458" s="59" t="s">
        <v>931</v>
      </c>
      <c r="E458" s="60" t="s">
        <v>658</v>
      </c>
      <c r="F458" s="60" t="s">
        <v>939</v>
      </c>
      <c r="G458" s="42" t="s">
        <v>240</v>
      </c>
      <c r="H458" s="43" t="s">
        <v>428</v>
      </c>
      <c r="I458" s="64">
        <v>2</v>
      </c>
      <c r="J458" s="45" t="s">
        <v>527</v>
      </c>
      <c r="K458" s="46" t="s">
        <v>346</v>
      </c>
      <c r="L458" s="47" t="s">
        <v>1298</v>
      </c>
      <c r="M458" s="36"/>
      <c r="N458" s="41">
        <f t="shared" si="52"/>
        <v>1</v>
      </c>
      <c r="O458" s="37">
        <f t="shared" si="49"/>
        <v>0</v>
      </c>
      <c r="P458" s="38">
        <f t="shared" si="50"/>
        <v>0</v>
      </c>
      <c r="Q458" s="38">
        <f t="shared" si="51"/>
        <v>0</v>
      </c>
      <c r="R458" s="39">
        <f t="shared" si="53"/>
        <v>1</v>
      </c>
      <c r="S458" s="39">
        <f t="shared" si="54"/>
      </c>
      <c r="T458" s="39" t="s">
        <v>1603</v>
      </c>
      <c r="U458"/>
      <c r="V458" s="40">
        <f t="shared" si="55"/>
        <v>0</v>
      </c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</row>
    <row r="459" spans="1:39" ht="15" customHeight="1" thickBot="1">
      <c r="A459" s="56">
        <v>1999</v>
      </c>
      <c r="B459" s="57"/>
      <c r="C459" s="58">
        <v>36571</v>
      </c>
      <c r="D459" s="59" t="s">
        <v>931</v>
      </c>
      <c r="E459" s="60" t="s">
        <v>658</v>
      </c>
      <c r="F459" s="60" t="s">
        <v>939</v>
      </c>
      <c r="G459" s="42" t="s">
        <v>240</v>
      </c>
      <c r="H459" s="43" t="s">
        <v>428</v>
      </c>
      <c r="I459" s="64">
        <v>1</v>
      </c>
      <c r="J459" s="45" t="s">
        <v>1470</v>
      </c>
      <c r="K459" s="46" t="s">
        <v>346</v>
      </c>
      <c r="L459" s="47" t="s">
        <v>1298</v>
      </c>
      <c r="M459" s="36"/>
      <c r="N459" s="41">
        <f t="shared" si="52"/>
        <v>1</v>
      </c>
      <c r="O459" s="37">
        <f t="shared" si="49"/>
        <v>1</v>
      </c>
      <c r="P459" s="38">
        <f t="shared" si="50"/>
        <v>1</v>
      </c>
      <c r="Q459" s="38">
        <f t="shared" si="51"/>
        <v>1</v>
      </c>
      <c r="R459" s="39">
        <f t="shared" si="53"/>
        <v>1</v>
      </c>
      <c r="S459" s="39">
        <f t="shared" si="54"/>
      </c>
      <c r="T459" s="39" t="s">
        <v>1603</v>
      </c>
      <c r="U459"/>
      <c r="V459" s="40">
        <f t="shared" si="55"/>
        <v>0</v>
      </c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</row>
    <row r="460" spans="1:39" ht="15" customHeight="1" thickBot="1">
      <c r="A460" s="56">
        <v>1999</v>
      </c>
      <c r="B460" s="57"/>
      <c r="C460" s="58">
        <v>37419</v>
      </c>
      <c r="D460" s="59" t="s">
        <v>931</v>
      </c>
      <c r="E460" s="60" t="s">
        <v>659</v>
      </c>
      <c r="F460" s="60" t="s">
        <v>939</v>
      </c>
      <c r="G460" s="42" t="s">
        <v>630</v>
      </c>
      <c r="H460" s="43" t="s">
        <v>631</v>
      </c>
      <c r="I460" s="64">
        <v>1</v>
      </c>
      <c r="J460" s="45" t="s">
        <v>532</v>
      </c>
      <c r="K460" s="46"/>
      <c r="L460" s="47"/>
      <c r="M460" s="36"/>
      <c r="N460" s="41">
        <f t="shared" si="52"/>
        <v>1</v>
      </c>
      <c r="O460" s="37">
        <f t="shared" si="49"/>
        <v>1</v>
      </c>
      <c r="P460" s="38">
        <f t="shared" si="50"/>
        <v>1</v>
      </c>
      <c r="Q460" s="38">
        <f t="shared" si="51"/>
        <v>1</v>
      </c>
      <c r="R460" s="39">
        <f t="shared" si="53"/>
        <v>1</v>
      </c>
      <c r="S460" s="39">
        <f t="shared" si="54"/>
      </c>
      <c r="T460" s="39" t="s">
        <v>1603</v>
      </c>
      <c r="U460"/>
      <c r="V460" s="40">
        <f t="shared" si="55"/>
        <v>0</v>
      </c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</row>
    <row r="461" spans="1:39" ht="15" customHeight="1" thickBot="1">
      <c r="A461" s="56">
        <v>2000</v>
      </c>
      <c r="B461" s="57"/>
      <c r="C461" s="58">
        <v>36962</v>
      </c>
      <c r="D461" s="59" t="s">
        <v>931</v>
      </c>
      <c r="E461" s="60" t="s">
        <v>1299</v>
      </c>
      <c r="F461" s="60" t="s">
        <v>939</v>
      </c>
      <c r="G461" s="42" t="s">
        <v>1300</v>
      </c>
      <c r="H461" s="43" t="s">
        <v>668</v>
      </c>
      <c r="I461" s="65">
        <v>1</v>
      </c>
      <c r="J461" s="45" t="s">
        <v>951</v>
      </c>
      <c r="K461" s="46"/>
      <c r="L461" s="47" t="s">
        <v>1301</v>
      </c>
      <c r="M461" s="36" t="s">
        <v>1029</v>
      </c>
      <c r="N461" s="41">
        <f t="shared" si="52"/>
        <v>1</v>
      </c>
      <c r="O461" s="37">
        <f t="shared" si="49"/>
        <v>1</v>
      </c>
      <c r="P461" s="38">
        <f t="shared" si="50"/>
        <v>1</v>
      </c>
      <c r="Q461" s="38">
        <f t="shared" si="51"/>
        <v>1</v>
      </c>
      <c r="R461" s="39">
        <f t="shared" si="53"/>
        <v>1</v>
      </c>
      <c r="S461" s="39">
        <f t="shared" si="54"/>
      </c>
      <c r="T461" s="39" t="s">
        <v>1603</v>
      </c>
      <c r="U461"/>
      <c r="V461" s="40">
        <f t="shared" si="55"/>
        <v>0</v>
      </c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</row>
    <row r="462" spans="1:39" ht="15" customHeight="1" thickBot="1">
      <c r="A462" s="56">
        <v>2000</v>
      </c>
      <c r="B462" s="57" t="s">
        <v>134</v>
      </c>
      <c r="C462" s="58"/>
      <c r="D462" s="59" t="s">
        <v>931</v>
      </c>
      <c r="E462" s="60" t="s">
        <v>660</v>
      </c>
      <c r="F462" s="60" t="s">
        <v>938</v>
      </c>
      <c r="G462" s="42" t="s">
        <v>81</v>
      </c>
      <c r="H462" s="43" t="s">
        <v>188</v>
      </c>
      <c r="I462" s="61">
        <v>1</v>
      </c>
      <c r="J462" s="45" t="s">
        <v>532</v>
      </c>
      <c r="K462" s="46" t="s">
        <v>82</v>
      </c>
      <c r="L462" s="47"/>
      <c r="M462" s="36"/>
      <c r="N462" s="41">
        <f t="shared" si="52"/>
        <v>1</v>
      </c>
      <c r="O462" s="37">
        <f t="shared" si="49"/>
        <v>1</v>
      </c>
      <c r="P462" s="38">
        <f t="shared" si="50"/>
        <v>1</v>
      </c>
      <c r="Q462" s="38">
        <f t="shared" si="51"/>
        <v>1</v>
      </c>
      <c r="R462" s="39">
        <f t="shared" si="53"/>
      </c>
      <c r="S462" s="39">
        <f t="shared" si="54"/>
      </c>
      <c r="T462" s="39">
        <v>1</v>
      </c>
      <c r="U462"/>
      <c r="V462" s="40">
        <f t="shared" si="55"/>
        <v>0</v>
      </c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</row>
    <row r="463" spans="1:39" ht="15" customHeight="1" thickBot="1">
      <c r="A463" s="56">
        <v>2000</v>
      </c>
      <c r="B463" s="57"/>
      <c r="C463" s="58">
        <v>37741</v>
      </c>
      <c r="D463" s="59" t="s">
        <v>931</v>
      </c>
      <c r="E463" s="60" t="s">
        <v>661</v>
      </c>
      <c r="F463" s="60" t="s">
        <v>939</v>
      </c>
      <c r="G463" s="42" t="s">
        <v>415</v>
      </c>
      <c r="H463" s="43" t="s">
        <v>416</v>
      </c>
      <c r="I463" s="64">
        <v>1</v>
      </c>
      <c r="J463" s="45" t="s">
        <v>632</v>
      </c>
      <c r="K463" s="46"/>
      <c r="L463" s="47" t="s">
        <v>528</v>
      </c>
      <c r="M463" s="36" t="s">
        <v>1471</v>
      </c>
      <c r="N463" s="41">
        <f t="shared" si="52"/>
        <v>1</v>
      </c>
      <c r="O463" s="37">
        <f t="shared" si="49"/>
        <v>0</v>
      </c>
      <c r="P463" s="38">
        <f t="shared" si="50"/>
        <v>0</v>
      </c>
      <c r="Q463" s="38">
        <f t="shared" si="51"/>
        <v>0</v>
      </c>
      <c r="R463" s="39">
        <f t="shared" si="53"/>
        <v>1</v>
      </c>
      <c r="S463" s="39">
        <f t="shared" si="54"/>
      </c>
      <c r="T463" s="39" t="s">
        <v>1603</v>
      </c>
      <c r="U463"/>
      <c r="V463" s="40">
        <f t="shared" si="55"/>
        <v>0</v>
      </c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</row>
    <row r="464" spans="1:39" ht="15" customHeight="1" thickBot="1">
      <c r="A464" s="56">
        <v>2000</v>
      </c>
      <c r="B464" s="57"/>
      <c r="C464" s="58">
        <v>36702</v>
      </c>
      <c r="D464" s="59" t="s">
        <v>931</v>
      </c>
      <c r="E464" s="60" t="s">
        <v>661</v>
      </c>
      <c r="F464" s="60" t="s">
        <v>939</v>
      </c>
      <c r="G464" s="42" t="s">
        <v>415</v>
      </c>
      <c r="H464" s="43" t="s">
        <v>416</v>
      </c>
      <c r="I464" s="64">
        <v>3</v>
      </c>
      <c r="J464" s="45" t="s">
        <v>543</v>
      </c>
      <c r="K464" s="46"/>
      <c r="L464" s="47"/>
      <c r="M464" s="36"/>
      <c r="N464" s="41">
        <f t="shared" si="52"/>
        <v>1</v>
      </c>
      <c r="O464" s="37">
        <f t="shared" si="49"/>
        <v>1</v>
      </c>
      <c r="P464" s="38">
        <f t="shared" si="50"/>
        <v>1</v>
      </c>
      <c r="Q464" s="38">
        <f t="shared" si="51"/>
        <v>3</v>
      </c>
      <c r="R464" s="39">
        <f t="shared" si="53"/>
        <v>1</v>
      </c>
      <c r="S464" s="39">
        <f t="shared" si="54"/>
      </c>
      <c r="T464" s="39" t="s">
        <v>1603</v>
      </c>
      <c r="U464"/>
      <c r="V464" s="40">
        <f t="shared" si="55"/>
        <v>0</v>
      </c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</row>
    <row r="465" spans="1:39" ht="15" customHeight="1" thickBot="1">
      <c r="A465" s="56">
        <v>2000</v>
      </c>
      <c r="B465" s="57"/>
      <c r="C465" s="58">
        <v>36702</v>
      </c>
      <c r="D465" s="59" t="s">
        <v>931</v>
      </c>
      <c r="E465" s="60" t="s">
        <v>662</v>
      </c>
      <c r="F465" s="60" t="s">
        <v>939</v>
      </c>
      <c r="G465" s="42" t="s">
        <v>415</v>
      </c>
      <c r="H465" s="43" t="s">
        <v>416</v>
      </c>
      <c r="I465" s="61">
        <v>2</v>
      </c>
      <c r="J465" s="45" t="s">
        <v>543</v>
      </c>
      <c r="K465" s="46"/>
      <c r="L465" s="47"/>
      <c r="M465" s="36"/>
      <c r="N465" s="41">
        <f t="shared" si="52"/>
        <v>1</v>
      </c>
      <c r="O465" s="37">
        <f t="shared" si="49"/>
        <v>1</v>
      </c>
      <c r="P465" s="38">
        <f t="shared" si="50"/>
        <v>1</v>
      </c>
      <c r="Q465" s="38">
        <f t="shared" si="51"/>
        <v>2</v>
      </c>
      <c r="R465" s="39">
        <f t="shared" si="53"/>
        <v>1</v>
      </c>
      <c r="S465" s="39">
        <f t="shared" si="54"/>
      </c>
      <c r="T465" s="39" t="s">
        <v>1603</v>
      </c>
      <c r="U465"/>
      <c r="V465" s="40">
        <f t="shared" si="55"/>
        <v>0</v>
      </c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</row>
    <row r="466" spans="1:39" ht="15" customHeight="1" thickBot="1">
      <c r="A466" s="56">
        <v>2000</v>
      </c>
      <c r="B466" s="57"/>
      <c r="C466" s="58">
        <v>36705</v>
      </c>
      <c r="D466" s="59" t="s">
        <v>931</v>
      </c>
      <c r="E466" s="60" t="s">
        <v>663</v>
      </c>
      <c r="F466" s="60" t="s">
        <v>939</v>
      </c>
      <c r="G466" s="42" t="s">
        <v>235</v>
      </c>
      <c r="H466" s="43" t="s">
        <v>417</v>
      </c>
      <c r="I466" s="61">
        <v>3</v>
      </c>
      <c r="J466" s="45" t="s">
        <v>543</v>
      </c>
      <c r="K466" s="46"/>
      <c r="L466" s="47"/>
      <c r="M466" s="36"/>
      <c r="N466" s="41">
        <f t="shared" si="52"/>
        <v>1</v>
      </c>
      <c r="O466" s="37">
        <f t="shared" si="49"/>
        <v>0</v>
      </c>
      <c r="P466" s="38">
        <f t="shared" si="50"/>
        <v>0</v>
      </c>
      <c r="Q466" s="38">
        <f t="shared" si="51"/>
        <v>0</v>
      </c>
      <c r="R466" s="39">
        <f t="shared" si="53"/>
        <v>1</v>
      </c>
      <c r="S466" s="39">
        <f t="shared" si="54"/>
      </c>
      <c r="T466" s="39" t="s">
        <v>1603</v>
      </c>
      <c r="U466"/>
      <c r="V466" s="40">
        <f t="shared" si="55"/>
        <v>0</v>
      </c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</row>
    <row r="467" spans="1:39" ht="15" customHeight="1" thickBot="1">
      <c r="A467" s="56">
        <v>2000</v>
      </c>
      <c r="B467" s="57"/>
      <c r="C467" s="58">
        <v>37697</v>
      </c>
      <c r="D467" s="59" t="s">
        <v>931</v>
      </c>
      <c r="E467" s="60" t="s">
        <v>663</v>
      </c>
      <c r="F467" s="60" t="s">
        <v>939</v>
      </c>
      <c r="G467" s="42" t="s">
        <v>235</v>
      </c>
      <c r="H467" s="43" t="s">
        <v>417</v>
      </c>
      <c r="I467" s="61">
        <v>3</v>
      </c>
      <c r="J467" s="45" t="s">
        <v>525</v>
      </c>
      <c r="K467" s="46"/>
      <c r="L467" s="47"/>
      <c r="M467" s="36"/>
      <c r="N467" s="41">
        <f t="shared" si="52"/>
        <v>1</v>
      </c>
      <c r="O467" s="37">
        <f t="shared" si="49"/>
        <v>1</v>
      </c>
      <c r="P467" s="38">
        <f t="shared" si="50"/>
        <v>1</v>
      </c>
      <c r="Q467" s="38">
        <f t="shared" si="51"/>
        <v>3</v>
      </c>
      <c r="R467" s="39">
        <f t="shared" si="53"/>
        <v>1</v>
      </c>
      <c r="S467" s="39">
        <f t="shared" si="54"/>
      </c>
      <c r="T467" s="39" t="s">
        <v>1603</v>
      </c>
      <c r="U467"/>
      <c r="V467" s="40">
        <f t="shared" si="55"/>
        <v>0</v>
      </c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</row>
    <row r="468" spans="1:39" ht="15" customHeight="1" thickBot="1">
      <c r="A468" s="56">
        <v>2000</v>
      </c>
      <c r="B468" s="57"/>
      <c r="C468" s="58">
        <v>36702</v>
      </c>
      <c r="D468" s="59" t="s">
        <v>931</v>
      </c>
      <c r="E468" s="60" t="s">
        <v>664</v>
      </c>
      <c r="F468" s="60" t="s">
        <v>939</v>
      </c>
      <c r="G468" s="42" t="s">
        <v>235</v>
      </c>
      <c r="H468" s="43" t="s">
        <v>417</v>
      </c>
      <c r="I468" s="61">
        <v>2</v>
      </c>
      <c r="J468" s="45" t="s">
        <v>543</v>
      </c>
      <c r="K468" s="46"/>
      <c r="L468" s="47"/>
      <c r="M468" s="36"/>
      <c r="N468" s="41">
        <f t="shared" si="52"/>
        <v>1</v>
      </c>
      <c r="O468" s="37">
        <f t="shared" si="49"/>
        <v>1</v>
      </c>
      <c r="P468" s="38">
        <f t="shared" si="50"/>
        <v>1</v>
      </c>
      <c r="Q468" s="38">
        <f t="shared" si="51"/>
        <v>2</v>
      </c>
      <c r="R468" s="39">
        <f t="shared" si="53"/>
        <v>1</v>
      </c>
      <c r="S468" s="39">
        <f t="shared" si="54"/>
      </c>
      <c r="T468" s="39" t="s">
        <v>1603</v>
      </c>
      <c r="U468"/>
      <c r="V468" s="40">
        <f t="shared" si="55"/>
        <v>0</v>
      </c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</row>
    <row r="469" spans="1:39" ht="15" customHeight="1" thickBot="1">
      <c r="A469" s="56">
        <v>2000</v>
      </c>
      <c r="B469" s="57"/>
      <c r="C469" s="58">
        <v>36710</v>
      </c>
      <c r="D469" s="59" t="s">
        <v>931</v>
      </c>
      <c r="E469" s="60" t="s">
        <v>665</v>
      </c>
      <c r="F469" s="60" t="s">
        <v>939</v>
      </c>
      <c r="G469" s="42" t="s">
        <v>235</v>
      </c>
      <c r="H469" s="43" t="s">
        <v>417</v>
      </c>
      <c r="I469" s="61">
        <v>2</v>
      </c>
      <c r="J469" s="45" t="s">
        <v>543</v>
      </c>
      <c r="K469" s="46"/>
      <c r="L469" s="47"/>
      <c r="M469" s="36"/>
      <c r="N469" s="41">
        <f t="shared" si="52"/>
        <v>1</v>
      </c>
      <c r="O469" s="37">
        <f t="shared" si="49"/>
        <v>0</v>
      </c>
      <c r="P469" s="38">
        <f t="shared" si="50"/>
        <v>0</v>
      </c>
      <c r="Q469" s="38">
        <f t="shared" si="51"/>
        <v>0</v>
      </c>
      <c r="R469" s="39">
        <f t="shared" si="53"/>
        <v>1</v>
      </c>
      <c r="S469" s="39">
        <f t="shared" si="54"/>
      </c>
      <c r="T469" s="39" t="s">
        <v>1603</v>
      </c>
      <c r="U469"/>
      <c r="V469" s="40">
        <f t="shared" si="55"/>
        <v>0</v>
      </c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</row>
    <row r="470" spans="1:39" ht="15" customHeight="1" thickBot="1">
      <c r="A470" s="56">
        <v>2000</v>
      </c>
      <c r="B470" s="57"/>
      <c r="C470" s="58"/>
      <c r="D470" s="59" t="s">
        <v>931</v>
      </c>
      <c r="E470" s="60" t="s">
        <v>665</v>
      </c>
      <c r="F470" s="60" t="s">
        <v>939</v>
      </c>
      <c r="G470" s="42" t="s">
        <v>235</v>
      </c>
      <c r="H470" s="43" t="s">
        <v>417</v>
      </c>
      <c r="I470" s="61">
        <v>2</v>
      </c>
      <c r="J470" s="45" t="s">
        <v>525</v>
      </c>
      <c r="K470" s="46"/>
      <c r="L470" s="47"/>
      <c r="M470" s="36"/>
      <c r="N470" s="41">
        <f t="shared" si="52"/>
        <v>1</v>
      </c>
      <c r="O470" s="37">
        <f t="shared" si="49"/>
        <v>1</v>
      </c>
      <c r="P470" s="38">
        <f t="shared" si="50"/>
        <v>1</v>
      </c>
      <c r="Q470" s="38">
        <f t="shared" si="51"/>
        <v>2</v>
      </c>
      <c r="R470" s="39">
        <f t="shared" si="53"/>
        <v>1</v>
      </c>
      <c r="S470" s="39">
        <f t="shared" si="54"/>
      </c>
      <c r="T470" s="39" t="s">
        <v>1603</v>
      </c>
      <c r="U470"/>
      <c r="V470" s="40">
        <f t="shared" si="55"/>
        <v>0</v>
      </c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</row>
    <row r="471" spans="1:39" ht="15" customHeight="1" thickBot="1">
      <c r="A471" s="56">
        <v>2000</v>
      </c>
      <c r="B471" s="57"/>
      <c r="C471" s="58">
        <v>36714</v>
      </c>
      <c r="D471" s="59" t="s">
        <v>931</v>
      </c>
      <c r="E471" s="60" t="s">
        <v>666</v>
      </c>
      <c r="F471" s="60" t="s">
        <v>939</v>
      </c>
      <c r="G471" s="42" t="s">
        <v>217</v>
      </c>
      <c r="H471" s="43" t="s">
        <v>418</v>
      </c>
      <c r="I471" s="61">
        <v>3</v>
      </c>
      <c r="J471" s="45" t="s">
        <v>543</v>
      </c>
      <c r="K471" s="46"/>
      <c r="L471" s="47"/>
      <c r="M471" s="36"/>
      <c r="N471" s="41">
        <f t="shared" si="52"/>
        <v>1</v>
      </c>
      <c r="O471" s="37">
        <f t="shared" si="49"/>
        <v>0</v>
      </c>
      <c r="P471" s="38">
        <f t="shared" si="50"/>
        <v>0</v>
      </c>
      <c r="Q471" s="38">
        <f t="shared" si="51"/>
        <v>0</v>
      </c>
      <c r="R471" s="39">
        <f t="shared" si="53"/>
        <v>1</v>
      </c>
      <c r="S471" s="39">
        <f t="shared" si="54"/>
      </c>
      <c r="T471" s="39" t="s">
        <v>1603</v>
      </c>
      <c r="U471"/>
      <c r="V471" s="40">
        <f t="shared" si="55"/>
        <v>0</v>
      </c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</row>
    <row r="472" spans="1:39" ht="15" customHeight="1" thickBot="1">
      <c r="A472" s="56">
        <v>2000</v>
      </c>
      <c r="B472" s="57"/>
      <c r="C472" s="58"/>
      <c r="D472" s="59" t="s">
        <v>931</v>
      </c>
      <c r="E472" s="60" t="s">
        <v>666</v>
      </c>
      <c r="F472" s="60" t="s">
        <v>939</v>
      </c>
      <c r="G472" s="42" t="s">
        <v>217</v>
      </c>
      <c r="H472" s="43" t="s">
        <v>418</v>
      </c>
      <c r="I472" s="61">
        <v>3</v>
      </c>
      <c r="J472" s="45" t="s">
        <v>526</v>
      </c>
      <c r="K472" s="46"/>
      <c r="L472" s="47"/>
      <c r="M472" s="36"/>
      <c r="N472" s="41">
        <f t="shared" si="52"/>
        <v>1</v>
      </c>
      <c r="O472" s="37">
        <f t="shared" si="49"/>
        <v>1</v>
      </c>
      <c r="P472" s="38">
        <f t="shared" si="50"/>
        <v>1</v>
      </c>
      <c r="Q472" s="38">
        <f t="shared" si="51"/>
        <v>3</v>
      </c>
      <c r="R472" s="39">
        <f t="shared" si="53"/>
        <v>1</v>
      </c>
      <c r="S472" s="39">
        <f t="shared" si="54"/>
      </c>
      <c r="T472" s="39" t="s">
        <v>1603</v>
      </c>
      <c r="U472"/>
      <c r="V472" s="40">
        <f t="shared" si="55"/>
        <v>0</v>
      </c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</row>
    <row r="473" spans="1:39" ht="15" customHeight="1" thickBot="1">
      <c r="A473" s="56">
        <v>2000</v>
      </c>
      <c r="B473" s="57"/>
      <c r="C473" s="58"/>
      <c r="D473" s="59" t="s">
        <v>931</v>
      </c>
      <c r="E473" s="60" t="s">
        <v>667</v>
      </c>
      <c r="F473" s="60" t="s">
        <v>939</v>
      </c>
      <c r="G473" s="42" t="s">
        <v>217</v>
      </c>
      <c r="H473" s="43" t="s">
        <v>418</v>
      </c>
      <c r="I473" s="61">
        <v>3</v>
      </c>
      <c r="J473" s="45" t="s">
        <v>543</v>
      </c>
      <c r="K473" s="46"/>
      <c r="L473" s="47"/>
      <c r="M473" s="36"/>
      <c r="N473" s="41">
        <f t="shared" si="52"/>
        <v>1</v>
      </c>
      <c r="O473" s="37">
        <f t="shared" si="49"/>
        <v>1</v>
      </c>
      <c r="P473" s="38">
        <f t="shared" si="50"/>
        <v>1</v>
      </c>
      <c r="Q473" s="38">
        <f t="shared" si="51"/>
        <v>3</v>
      </c>
      <c r="R473" s="39">
        <f t="shared" si="53"/>
        <v>1</v>
      </c>
      <c r="S473" s="39">
        <f t="shared" si="54"/>
      </c>
      <c r="T473" s="39" t="s">
        <v>1603</v>
      </c>
      <c r="U473"/>
      <c r="V473" s="40">
        <f t="shared" si="55"/>
        <v>0</v>
      </c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</row>
    <row r="474" spans="1:39" ht="15" customHeight="1" thickBot="1">
      <c r="A474" s="56">
        <v>2000</v>
      </c>
      <c r="B474" s="57"/>
      <c r="C474" s="58"/>
      <c r="D474" s="59" t="s">
        <v>931</v>
      </c>
      <c r="E474" s="60" t="s">
        <v>678</v>
      </c>
      <c r="F474" s="60" t="s">
        <v>939</v>
      </c>
      <c r="G474" s="42" t="s">
        <v>419</v>
      </c>
      <c r="H474" s="43" t="s">
        <v>420</v>
      </c>
      <c r="I474" s="61">
        <v>3</v>
      </c>
      <c r="J474" s="45" t="s">
        <v>543</v>
      </c>
      <c r="K474" s="46" t="s">
        <v>346</v>
      </c>
      <c r="L474" s="47"/>
      <c r="M474" s="36"/>
      <c r="N474" s="41">
        <f t="shared" si="52"/>
        <v>1</v>
      </c>
      <c r="O474" s="37">
        <f t="shared" si="49"/>
        <v>1</v>
      </c>
      <c r="P474" s="38">
        <f t="shared" si="50"/>
        <v>1</v>
      </c>
      <c r="Q474" s="38">
        <f t="shared" si="51"/>
        <v>3</v>
      </c>
      <c r="R474" s="39">
        <f t="shared" si="53"/>
        <v>1</v>
      </c>
      <c r="S474" s="39">
        <f t="shared" si="54"/>
      </c>
      <c r="T474" s="39" t="s">
        <v>1603</v>
      </c>
      <c r="U474"/>
      <c r="V474" s="40">
        <f t="shared" si="55"/>
        <v>0</v>
      </c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</row>
    <row r="475" spans="1:39" ht="15" customHeight="1" thickBot="1">
      <c r="A475" s="56">
        <v>2000</v>
      </c>
      <c r="B475" s="57"/>
      <c r="C475" s="58"/>
      <c r="D475" s="59" t="s">
        <v>931</v>
      </c>
      <c r="E475" s="60" t="s">
        <v>679</v>
      </c>
      <c r="F475" s="60" t="s">
        <v>939</v>
      </c>
      <c r="G475" s="42" t="s">
        <v>419</v>
      </c>
      <c r="H475" s="43" t="s">
        <v>420</v>
      </c>
      <c r="I475" s="61">
        <v>3</v>
      </c>
      <c r="J475" s="45" t="s">
        <v>543</v>
      </c>
      <c r="K475" s="46" t="s">
        <v>370</v>
      </c>
      <c r="L475" s="47"/>
      <c r="M475" s="36"/>
      <c r="N475" s="41">
        <f t="shared" si="52"/>
        <v>1</v>
      </c>
      <c r="O475" s="37">
        <f t="shared" si="49"/>
        <v>1</v>
      </c>
      <c r="P475" s="38">
        <f t="shared" si="50"/>
        <v>1</v>
      </c>
      <c r="Q475" s="38">
        <f t="shared" si="51"/>
        <v>3</v>
      </c>
      <c r="R475" s="39">
        <f t="shared" si="53"/>
        <v>1</v>
      </c>
      <c r="S475" s="39">
        <f t="shared" si="54"/>
      </c>
      <c r="T475" s="39" t="s">
        <v>1603</v>
      </c>
      <c r="U475"/>
      <c r="V475" s="40">
        <f t="shared" si="55"/>
        <v>0</v>
      </c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</row>
    <row r="476" spans="1:39" ht="15" customHeight="1" thickBot="1">
      <c r="A476" s="56">
        <v>2000</v>
      </c>
      <c r="B476" s="57"/>
      <c r="C476" s="58"/>
      <c r="D476" s="59" t="s">
        <v>931</v>
      </c>
      <c r="E476" s="60" t="s">
        <v>680</v>
      </c>
      <c r="F476" s="60" t="s">
        <v>939</v>
      </c>
      <c r="G476" s="42" t="s">
        <v>421</v>
      </c>
      <c r="H476" s="43" t="s">
        <v>422</v>
      </c>
      <c r="I476" s="61">
        <v>3</v>
      </c>
      <c r="J476" s="45" t="s">
        <v>543</v>
      </c>
      <c r="K476" s="46" t="s">
        <v>346</v>
      </c>
      <c r="L476" s="47"/>
      <c r="M476" s="36"/>
      <c r="N476" s="41">
        <f t="shared" si="52"/>
        <v>1</v>
      </c>
      <c r="O476" s="37">
        <f t="shared" si="49"/>
        <v>1</v>
      </c>
      <c r="P476" s="38">
        <f t="shared" si="50"/>
        <v>1</v>
      </c>
      <c r="Q476" s="38">
        <f t="shared" si="51"/>
        <v>3</v>
      </c>
      <c r="R476" s="39">
        <f t="shared" si="53"/>
        <v>1</v>
      </c>
      <c r="S476" s="39">
        <f t="shared" si="54"/>
      </c>
      <c r="T476" s="39" t="s">
        <v>1603</v>
      </c>
      <c r="U476"/>
      <c r="V476" s="40">
        <f t="shared" si="55"/>
        <v>0</v>
      </c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</row>
    <row r="477" spans="1:39" ht="15" customHeight="1" thickBot="1">
      <c r="A477" s="56">
        <v>2000</v>
      </c>
      <c r="B477" s="57"/>
      <c r="C477" s="58"/>
      <c r="D477" s="59" t="s">
        <v>931</v>
      </c>
      <c r="E477" s="60" t="s">
        <v>681</v>
      </c>
      <c r="F477" s="60" t="s">
        <v>939</v>
      </c>
      <c r="G477" s="42" t="s">
        <v>423</v>
      </c>
      <c r="H477" s="43" t="s">
        <v>424</v>
      </c>
      <c r="I477" s="61">
        <v>3</v>
      </c>
      <c r="J477" s="45" t="s">
        <v>543</v>
      </c>
      <c r="K477" s="46" t="s">
        <v>346</v>
      </c>
      <c r="L477" s="47"/>
      <c r="M477" s="36"/>
      <c r="N477" s="41">
        <f t="shared" si="52"/>
        <v>1</v>
      </c>
      <c r="O477" s="37">
        <f t="shared" si="49"/>
        <v>1</v>
      </c>
      <c r="P477" s="38">
        <f t="shared" si="50"/>
        <v>1</v>
      </c>
      <c r="Q477" s="38">
        <f t="shared" si="51"/>
        <v>3</v>
      </c>
      <c r="R477" s="39">
        <f t="shared" si="53"/>
        <v>1</v>
      </c>
      <c r="S477" s="39">
        <f t="shared" si="54"/>
      </c>
      <c r="T477" s="39" t="s">
        <v>1603</v>
      </c>
      <c r="U477"/>
      <c r="V477" s="40">
        <f t="shared" si="55"/>
        <v>0</v>
      </c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</row>
    <row r="478" spans="1:39" ht="15" customHeight="1" thickBot="1">
      <c r="A478" s="56">
        <v>2000</v>
      </c>
      <c r="B478" s="57"/>
      <c r="C478" s="58"/>
      <c r="D478" s="59" t="s">
        <v>931</v>
      </c>
      <c r="E478" s="60" t="s">
        <v>682</v>
      </c>
      <c r="F478" s="60" t="s">
        <v>939</v>
      </c>
      <c r="G478" s="42" t="s">
        <v>425</v>
      </c>
      <c r="H478" s="43" t="s">
        <v>426</v>
      </c>
      <c r="I478" s="61">
        <v>3</v>
      </c>
      <c r="J478" s="45" t="s">
        <v>543</v>
      </c>
      <c r="K478" s="46" t="s">
        <v>346</v>
      </c>
      <c r="L478" s="47"/>
      <c r="M478" s="36"/>
      <c r="N478" s="41">
        <f t="shared" si="52"/>
        <v>1</v>
      </c>
      <c r="O478" s="37">
        <f t="shared" si="49"/>
        <v>1</v>
      </c>
      <c r="P478" s="38">
        <f t="shared" si="50"/>
        <v>1</v>
      </c>
      <c r="Q478" s="38">
        <f t="shared" si="51"/>
        <v>3</v>
      </c>
      <c r="R478" s="39">
        <f t="shared" si="53"/>
        <v>1</v>
      </c>
      <c r="S478" s="39">
        <f t="shared" si="54"/>
      </c>
      <c r="T478" s="39" t="s">
        <v>1603</v>
      </c>
      <c r="U478"/>
      <c r="V478" s="40">
        <f t="shared" si="55"/>
        <v>0</v>
      </c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</row>
    <row r="479" spans="1:39" ht="15" customHeight="1" thickBot="1">
      <c r="A479" s="56">
        <v>2000</v>
      </c>
      <c r="B479" s="57"/>
      <c r="C479" s="58"/>
      <c r="D479" s="59" t="s">
        <v>931</v>
      </c>
      <c r="E479" s="60" t="s">
        <v>683</v>
      </c>
      <c r="F479" s="60" t="s">
        <v>939</v>
      </c>
      <c r="G479" s="42" t="s">
        <v>425</v>
      </c>
      <c r="H479" s="43" t="s">
        <v>426</v>
      </c>
      <c r="I479" s="61">
        <v>3</v>
      </c>
      <c r="J479" s="45" t="s">
        <v>543</v>
      </c>
      <c r="K479" s="46" t="s">
        <v>346</v>
      </c>
      <c r="L479" s="47"/>
      <c r="M479" s="36"/>
      <c r="N479" s="41">
        <f t="shared" si="52"/>
        <v>1</v>
      </c>
      <c r="O479" s="37">
        <f t="shared" si="49"/>
        <v>0</v>
      </c>
      <c r="P479" s="38">
        <f t="shared" si="50"/>
        <v>0</v>
      </c>
      <c r="Q479" s="38">
        <f t="shared" si="51"/>
        <v>0</v>
      </c>
      <c r="R479" s="39">
        <f t="shared" si="53"/>
        <v>1</v>
      </c>
      <c r="S479" s="39">
        <f t="shared" si="54"/>
      </c>
      <c r="T479" s="39" t="s">
        <v>1603</v>
      </c>
      <c r="U479"/>
      <c r="V479" s="40">
        <f t="shared" si="55"/>
        <v>0</v>
      </c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</row>
    <row r="480" spans="1:39" ht="15" customHeight="1" thickBot="1">
      <c r="A480" s="56">
        <v>2000</v>
      </c>
      <c r="B480" s="57"/>
      <c r="C480" s="58">
        <v>36784</v>
      </c>
      <c r="D480" s="59" t="s">
        <v>931</v>
      </c>
      <c r="E480" s="60" t="s">
        <v>683</v>
      </c>
      <c r="F480" s="60" t="s">
        <v>939</v>
      </c>
      <c r="G480" s="42" t="s">
        <v>425</v>
      </c>
      <c r="H480" s="43" t="s">
        <v>426</v>
      </c>
      <c r="I480" s="61">
        <v>3</v>
      </c>
      <c r="J480" s="45" t="s">
        <v>525</v>
      </c>
      <c r="K480" s="46" t="s">
        <v>346</v>
      </c>
      <c r="L480" s="47"/>
      <c r="M480" s="36"/>
      <c r="N480" s="41">
        <f t="shared" si="52"/>
        <v>1</v>
      </c>
      <c r="O480" s="37">
        <f t="shared" si="49"/>
        <v>1</v>
      </c>
      <c r="P480" s="38">
        <f t="shared" si="50"/>
        <v>1</v>
      </c>
      <c r="Q480" s="38">
        <f t="shared" si="51"/>
        <v>3</v>
      </c>
      <c r="R480" s="39">
        <f t="shared" si="53"/>
        <v>1</v>
      </c>
      <c r="S480" s="39">
        <f t="shared" si="54"/>
      </c>
      <c r="T480" s="39" t="s">
        <v>1603</v>
      </c>
      <c r="U480"/>
      <c r="V480" s="40">
        <f t="shared" si="55"/>
        <v>0</v>
      </c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</row>
    <row r="481" spans="1:39" ht="15" customHeight="1" thickBot="1">
      <c r="A481" s="56">
        <v>2000</v>
      </c>
      <c r="B481" s="57"/>
      <c r="C481" s="58"/>
      <c r="D481" s="59" t="s">
        <v>931</v>
      </c>
      <c r="E481" s="60" t="s">
        <v>684</v>
      </c>
      <c r="F481" s="60" t="s">
        <v>939</v>
      </c>
      <c r="G481" s="42" t="s">
        <v>427</v>
      </c>
      <c r="H481" s="43" t="s">
        <v>428</v>
      </c>
      <c r="I481" s="61">
        <v>3</v>
      </c>
      <c r="J481" s="45" t="s">
        <v>543</v>
      </c>
      <c r="K481" s="46" t="s">
        <v>346</v>
      </c>
      <c r="L481" s="47"/>
      <c r="M481" s="36"/>
      <c r="N481" s="41">
        <f t="shared" si="52"/>
        <v>1</v>
      </c>
      <c r="O481" s="37">
        <f t="shared" si="49"/>
        <v>1</v>
      </c>
      <c r="P481" s="38">
        <f t="shared" si="50"/>
        <v>1</v>
      </c>
      <c r="Q481" s="38">
        <f t="shared" si="51"/>
        <v>3</v>
      </c>
      <c r="R481" s="39">
        <f t="shared" si="53"/>
        <v>1</v>
      </c>
      <c r="S481" s="39">
        <f t="shared" si="54"/>
      </c>
      <c r="T481" s="39" t="s">
        <v>1603</v>
      </c>
      <c r="U481"/>
      <c r="V481" s="40">
        <f t="shared" si="55"/>
        <v>0</v>
      </c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</row>
    <row r="482" spans="1:39" ht="15" customHeight="1" thickBot="1">
      <c r="A482" s="56">
        <v>2000</v>
      </c>
      <c r="B482" s="57"/>
      <c r="C482" s="58"/>
      <c r="D482" s="59" t="s">
        <v>931</v>
      </c>
      <c r="E482" s="60" t="s">
        <v>685</v>
      </c>
      <c r="F482" s="60" t="s">
        <v>939</v>
      </c>
      <c r="G482" s="42" t="s">
        <v>427</v>
      </c>
      <c r="H482" s="43" t="s">
        <v>428</v>
      </c>
      <c r="I482" s="61">
        <v>3</v>
      </c>
      <c r="J482" s="45" t="s">
        <v>543</v>
      </c>
      <c r="K482" s="46" t="s">
        <v>347</v>
      </c>
      <c r="L482" s="47"/>
      <c r="M482" s="36"/>
      <c r="N482" s="41">
        <f t="shared" si="52"/>
        <v>1</v>
      </c>
      <c r="O482" s="37">
        <f t="shared" si="49"/>
        <v>0</v>
      </c>
      <c r="P482" s="38">
        <f t="shared" si="50"/>
        <v>0</v>
      </c>
      <c r="Q482" s="38">
        <f t="shared" si="51"/>
        <v>0</v>
      </c>
      <c r="R482" s="39">
        <f t="shared" si="53"/>
        <v>1</v>
      </c>
      <c r="S482" s="39">
        <f t="shared" si="54"/>
      </c>
      <c r="T482" s="39" t="s">
        <v>1603</v>
      </c>
      <c r="U482"/>
      <c r="V482" s="40">
        <f t="shared" si="55"/>
        <v>0</v>
      </c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</row>
    <row r="483" spans="1:39" ht="15" customHeight="1" thickBot="1">
      <c r="A483" s="56">
        <v>2000</v>
      </c>
      <c r="B483" s="57"/>
      <c r="C483" s="58"/>
      <c r="D483" s="59" t="s">
        <v>931</v>
      </c>
      <c r="E483" s="60" t="s">
        <v>685</v>
      </c>
      <c r="F483" s="60" t="s">
        <v>939</v>
      </c>
      <c r="G483" s="42" t="s">
        <v>427</v>
      </c>
      <c r="H483" s="43" t="s">
        <v>428</v>
      </c>
      <c r="I483" s="61">
        <v>2</v>
      </c>
      <c r="J483" s="45" t="s">
        <v>951</v>
      </c>
      <c r="K483" s="46" t="s">
        <v>347</v>
      </c>
      <c r="L483" s="47" t="s">
        <v>534</v>
      </c>
      <c r="M483" s="36" t="s">
        <v>1029</v>
      </c>
      <c r="N483" s="41">
        <f t="shared" si="52"/>
        <v>1</v>
      </c>
      <c r="O483" s="37">
        <f t="shared" si="49"/>
        <v>0</v>
      </c>
      <c r="P483" s="38">
        <f t="shared" si="50"/>
        <v>0</v>
      </c>
      <c r="Q483" s="38">
        <f t="shared" si="51"/>
        <v>0</v>
      </c>
      <c r="R483" s="39">
        <f t="shared" si="53"/>
        <v>1</v>
      </c>
      <c r="S483" s="39">
        <f t="shared" si="54"/>
      </c>
      <c r="T483" s="39" t="s">
        <v>1603</v>
      </c>
      <c r="U483"/>
      <c r="V483" s="40">
        <f t="shared" si="55"/>
        <v>0</v>
      </c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</row>
    <row r="484" spans="1:39" ht="15" customHeight="1" thickBot="1">
      <c r="A484" s="56">
        <v>2000</v>
      </c>
      <c r="B484" s="57"/>
      <c r="C484" s="58">
        <v>38014</v>
      </c>
      <c r="D484" s="59" t="s">
        <v>931</v>
      </c>
      <c r="E484" s="60" t="s">
        <v>685</v>
      </c>
      <c r="F484" s="60" t="s">
        <v>939</v>
      </c>
      <c r="G484" s="42" t="s">
        <v>427</v>
      </c>
      <c r="H484" s="43" t="s">
        <v>428</v>
      </c>
      <c r="I484" s="61">
        <v>2</v>
      </c>
      <c r="J484" s="45" t="s">
        <v>1470</v>
      </c>
      <c r="K484" s="46" t="s">
        <v>347</v>
      </c>
      <c r="L484" s="47" t="s">
        <v>534</v>
      </c>
      <c r="M484" s="36" t="s">
        <v>1029</v>
      </c>
      <c r="N484" s="41">
        <f t="shared" si="52"/>
        <v>1</v>
      </c>
      <c r="O484" s="37">
        <f t="shared" si="49"/>
        <v>1</v>
      </c>
      <c r="P484" s="38">
        <f t="shared" si="50"/>
        <v>1</v>
      </c>
      <c r="Q484" s="38">
        <f t="shared" si="51"/>
        <v>2</v>
      </c>
      <c r="R484" s="39">
        <f t="shared" si="53"/>
        <v>1</v>
      </c>
      <c r="S484" s="39">
        <f t="shared" si="54"/>
      </c>
      <c r="T484" s="39" t="s">
        <v>1603</v>
      </c>
      <c r="U484"/>
      <c r="V484" s="40">
        <f t="shared" si="55"/>
        <v>0</v>
      </c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</row>
    <row r="485" spans="1:39" ht="15" customHeight="1" thickBot="1">
      <c r="A485" s="56">
        <v>2000</v>
      </c>
      <c r="B485" s="57"/>
      <c r="C485" s="58"/>
      <c r="D485" s="59" t="s">
        <v>931</v>
      </c>
      <c r="E485" s="60" t="s">
        <v>686</v>
      </c>
      <c r="F485" s="60" t="s">
        <v>939</v>
      </c>
      <c r="G485" s="52" t="s">
        <v>427</v>
      </c>
      <c r="H485" s="43" t="s">
        <v>428</v>
      </c>
      <c r="I485" s="61">
        <v>3</v>
      </c>
      <c r="J485" s="45" t="s">
        <v>543</v>
      </c>
      <c r="K485" s="46" t="s">
        <v>346</v>
      </c>
      <c r="L485" s="47"/>
      <c r="M485" s="36"/>
      <c r="N485" s="41">
        <f t="shared" si="52"/>
        <v>1</v>
      </c>
      <c r="O485" s="37">
        <f t="shared" si="49"/>
        <v>1</v>
      </c>
      <c r="P485" s="38">
        <f t="shared" si="50"/>
        <v>1</v>
      </c>
      <c r="Q485" s="38">
        <f t="shared" si="51"/>
        <v>3</v>
      </c>
      <c r="R485" s="39">
        <f t="shared" si="53"/>
        <v>1</v>
      </c>
      <c r="S485" s="39">
        <f t="shared" si="54"/>
      </c>
      <c r="T485" s="39" t="s">
        <v>1603</v>
      </c>
      <c r="U485"/>
      <c r="V485" s="40">
        <f t="shared" si="55"/>
        <v>0</v>
      </c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</row>
    <row r="486" spans="1:39" ht="15" customHeight="1" thickBot="1">
      <c r="A486" s="56">
        <v>2000</v>
      </c>
      <c r="B486" s="57"/>
      <c r="C486" s="58"/>
      <c r="D486" s="59" t="s">
        <v>931</v>
      </c>
      <c r="E486" s="60" t="s">
        <v>687</v>
      </c>
      <c r="F486" s="60" t="s">
        <v>939</v>
      </c>
      <c r="G486" s="52" t="s">
        <v>429</v>
      </c>
      <c r="H486" s="43" t="s">
        <v>430</v>
      </c>
      <c r="I486" s="61">
        <v>3</v>
      </c>
      <c r="J486" s="45" t="s">
        <v>543</v>
      </c>
      <c r="K486" s="46" t="s">
        <v>346</v>
      </c>
      <c r="L486" s="47"/>
      <c r="M486" s="36"/>
      <c r="N486" s="41">
        <f t="shared" si="52"/>
        <v>1</v>
      </c>
      <c r="O486" s="37">
        <f t="shared" si="49"/>
        <v>1</v>
      </c>
      <c r="P486" s="38">
        <f t="shared" si="50"/>
        <v>1</v>
      </c>
      <c r="Q486" s="38">
        <f t="shared" si="51"/>
        <v>3</v>
      </c>
      <c r="R486" s="39">
        <f t="shared" si="53"/>
        <v>1</v>
      </c>
      <c r="S486" s="39">
        <f t="shared" si="54"/>
      </c>
      <c r="T486" s="39" t="s">
        <v>1603</v>
      </c>
      <c r="U486"/>
      <c r="V486" s="40">
        <f t="shared" si="55"/>
        <v>0</v>
      </c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</row>
    <row r="487" spans="1:39" ht="15" customHeight="1" thickBot="1">
      <c r="A487" s="56">
        <v>2000</v>
      </c>
      <c r="B487" s="57"/>
      <c r="C487" s="58"/>
      <c r="D487" s="59" t="s">
        <v>931</v>
      </c>
      <c r="E487" s="60" t="s">
        <v>688</v>
      </c>
      <c r="F487" s="60" t="s">
        <v>939</v>
      </c>
      <c r="G487" s="52" t="s">
        <v>429</v>
      </c>
      <c r="H487" s="43" t="s">
        <v>430</v>
      </c>
      <c r="I487" s="61">
        <v>3</v>
      </c>
      <c r="J487" s="45" t="s">
        <v>543</v>
      </c>
      <c r="K487" s="46" t="s">
        <v>346</v>
      </c>
      <c r="L487" s="47"/>
      <c r="M487" s="36"/>
      <c r="N487" s="41">
        <f t="shared" si="52"/>
        <v>1</v>
      </c>
      <c r="O487" s="37">
        <f t="shared" si="49"/>
        <v>1</v>
      </c>
      <c r="P487" s="38">
        <f t="shared" si="50"/>
        <v>1</v>
      </c>
      <c r="Q487" s="38">
        <f t="shared" si="51"/>
        <v>3</v>
      </c>
      <c r="R487" s="39">
        <f t="shared" si="53"/>
        <v>1</v>
      </c>
      <c r="S487" s="39">
        <f t="shared" si="54"/>
      </c>
      <c r="T487" s="39" t="s">
        <v>1603</v>
      </c>
      <c r="U487"/>
      <c r="V487" s="40">
        <f t="shared" si="55"/>
        <v>0</v>
      </c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</row>
    <row r="488" spans="1:39" ht="15" customHeight="1" thickBot="1">
      <c r="A488" s="56">
        <v>2000</v>
      </c>
      <c r="B488" s="57"/>
      <c r="C488" s="58"/>
      <c r="D488" s="59" t="s">
        <v>931</v>
      </c>
      <c r="E488" s="60" t="s">
        <v>689</v>
      </c>
      <c r="F488" s="60" t="s">
        <v>939</v>
      </c>
      <c r="G488" s="52" t="s">
        <v>431</v>
      </c>
      <c r="H488" s="43" t="s">
        <v>432</v>
      </c>
      <c r="I488" s="61">
        <v>3</v>
      </c>
      <c r="J488" s="45" t="s">
        <v>543</v>
      </c>
      <c r="K488" s="46" t="s">
        <v>348</v>
      </c>
      <c r="L488" s="47"/>
      <c r="M488" s="36"/>
      <c r="N488" s="41">
        <f t="shared" si="52"/>
        <v>1</v>
      </c>
      <c r="O488" s="37">
        <f aca="true" t="shared" si="56" ref="O488:O551">IF(I488="-",0,(IF(E488=E489,(IF(F488=F489,(IF(D488=D489,(IF(G488=G489,0,1)),1)),1)),1)))</f>
        <v>0</v>
      </c>
      <c r="P488" s="38">
        <f aca="true" t="shared" si="57" ref="P488:P551">IF(N488+O488=2,1,0)</f>
        <v>0</v>
      </c>
      <c r="Q488" s="38">
        <f aca="true" t="shared" si="58" ref="Q488:Q551">IF(P488=1,I488,0)</f>
        <v>0</v>
      </c>
      <c r="R488" s="39">
        <f t="shared" si="53"/>
        <v>1</v>
      </c>
      <c r="S488" s="39">
        <f t="shared" si="54"/>
      </c>
      <c r="T488" s="39" t="s">
        <v>1603</v>
      </c>
      <c r="U488"/>
      <c r="V488" s="40">
        <f t="shared" si="55"/>
        <v>0</v>
      </c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</row>
    <row r="489" spans="1:39" ht="15" customHeight="1" thickBot="1">
      <c r="A489" s="56">
        <v>2000</v>
      </c>
      <c r="B489" s="57"/>
      <c r="C489" s="58"/>
      <c r="D489" s="59" t="s">
        <v>931</v>
      </c>
      <c r="E489" s="60" t="s">
        <v>689</v>
      </c>
      <c r="F489" s="60" t="s">
        <v>939</v>
      </c>
      <c r="G489" s="52" t="s">
        <v>431</v>
      </c>
      <c r="H489" s="43" t="s">
        <v>432</v>
      </c>
      <c r="I489" s="61">
        <v>2</v>
      </c>
      <c r="J489" s="45" t="s">
        <v>525</v>
      </c>
      <c r="K489" s="46" t="s">
        <v>348</v>
      </c>
      <c r="L489" s="47"/>
      <c r="M489" s="36"/>
      <c r="N489" s="41">
        <f t="shared" si="52"/>
        <v>1</v>
      </c>
      <c r="O489" s="37">
        <f t="shared" si="56"/>
        <v>1</v>
      </c>
      <c r="P489" s="38">
        <f t="shared" si="57"/>
        <v>1</v>
      </c>
      <c r="Q489" s="38">
        <f t="shared" si="58"/>
        <v>2</v>
      </c>
      <c r="R489" s="39">
        <f t="shared" si="53"/>
        <v>1</v>
      </c>
      <c r="S489" s="39">
        <f t="shared" si="54"/>
      </c>
      <c r="T489" s="39" t="s">
        <v>1603</v>
      </c>
      <c r="U489"/>
      <c r="V489" s="40">
        <f t="shared" si="55"/>
        <v>0</v>
      </c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</row>
    <row r="490" spans="1:39" ht="15" customHeight="1" thickBot="1">
      <c r="A490" s="56">
        <v>2000</v>
      </c>
      <c r="B490" s="57"/>
      <c r="C490" s="58"/>
      <c r="D490" s="59" t="s">
        <v>931</v>
      </c>
      <c r="E490" s="60" t="s">
        <v>690</v>
      </c>
      <c r="F490" s="60" t="s">
        <v>939</v>
      </c>
      <c r="G490" s="52" t="s">
        <v>433</v>
      </c>
      <c r="H490" s="43" t="s">
        <v>434</v>
      </c>
      <c r="I490" s="61">
        <v>3</v>
      </c>
      <c r="J490" s="45" t="s">
        <v>543</v>
      </c>
      <c r="K490" s="46" t="s">
        <v>346</v>
      </c>
      <c r="L490" s="47"/>
      <c r="M490" s="36"/>
      <c r="N490" s="41">
        <f t="shared" si="52"/>
        <v>1</v>
      </c>
      <c r="O490" s="37">
        <f t="shared" si="56"/>
        <v>1</v>
      </c>
      <c r="P490" s="38">
        <f t="shared" si="57"/>
        <v>1</v>
      </c>
      <c r="Q490" s="38">
        <f t="shared" si="58"/>
        <v>3</v>
      </c>
      <c r="R490" s="39">
        <f t="shared" si="53"/>
        <v>1</v>
      </c>
      <c r="S490" s="39">
        <f t="shared" si="54"/>
      </c>
      <c r="T490" s="39" t="s">
        <v>1603</v>
      </c>
      <c r="U490"/>
      <c r="V490" s="40">
        <f t="shared" si="55"/>
        <v>0</v>
      </c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</row>
    <row r="491" spans="1:39" ht="15" customHeight="1" thickBot="1">
      <c r="A491" s="56">
        <v>2000</v>
      </c>
      <c r="B491" s="57"/>
      <c r="C491" s="58"/>
      <c r="D491" s="59" t="s">
        <v>931</v>
      </c>
      <c r="E491" s="60" t="s">
        <v>691</v>
      </c>
      <c r="F491" s="60" t="s">
        <v>939</v>
      </c>
      <c r="G491" s="52" t="s">
        <v>435</v>
      </c>
      <c r="H491" s="43" t="s">
        <v>436</v>
      </c>
      <c r="I491" s="61">
        <v>3</v>
      </c>
      <c r="J491" s="45" t="s">
        <v>543</v>
      </c>
      <c r="K491" s="46" t="s">
        <v>348</v>
      </c>
      <c r="L491" s="47"/>
      <c r="M491" s="36"/>
      <c r="N491" s="41">
        <f t="shared" si="52"/>
        <v>1</v>
      </c>
      <c r="O491" s="37">
        <f t="shared" si="56"/>
        <v>1</v>
      </c>
      <c r="P491" s="38">
        <f t="shared" si="57"/>
        <v>1</v>
      </c>
      <c r="Q491" s="38">
        <f t="shared" si="58"/>
        <v>3</v>
      </c>
      <c r="R491" s="39">
        <f t="shared" si="53"/>
        <v>1</v>
      </c>
      <c r="S491" s="39">
        <f t="shared" si="54"/>
      </c>
      <c r="T491" s="39" t="s">
        <v>1603</v>
      </c>
      <c r="U491"/>
      <c r="V491" s="40">
        <f t="shared" si="55"/>
        <v>0</v>
      </c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</row>
    <row r="492" spans="1:39" ht="15" customHeight="1" thickBot="1">
      <c r="A492" s="56">
        <v>2000</v>
      </c>
      <c r="B492" s="57"/>
      <c r="C492" s="58"/>
      <c r="D492" s="59" t="s">
        <v>931</v>
      </c>
      <c r="E492" s="60" t="s">
        <v>692</v>
      </c>
      <c r="F492" s="60" t="s">
        <v>939</v>
      </c>
      <c r="G492" s="52" t="s">
        <v>437</v>
      </c>
      <c r="H492" s="43" t="s">
        <v>438</v>
      </c>
      <c r="I492" s="61">
        <v>3</v>
      </c>
      <c r="J492" s="45" t="s">
        <v>543</v>
      </c>
      <c r="K492" s="46" t="s">
        <v>349</v>
      </c>
      <c r="L492" s="47"/>
      <c r="M492" s="36"/>
      <c r="N492" s="41">
        <f t="shared" si="52"/>
        <v>1</v>
      </c>
      <c r="O492" s="37">
        <f t="shared" si="56"/>
        <v>1</v>
      </c>
      <c r="P492" s="38">
        <f t="shared" si="57"/>
        <v>1</v>
      </c>
      <c r="Q492" s="38">
        <f t="shared" si="58"/>
        <v>3</v>
      </c>
      <c r="R492" s="39">
        <f t="shared" si="53"/>
        <v>1</v>
      </c>
      <c r="S492" s="39">
        <f t="shared" si="54"/>
      </c>
      <c r="T492" s="39" t="s">
        <v>1603</v>
      </c>
      <c r="U492"/>
      <c r="V492" s="40">
        <f t="shared" si="55"/>
        <v>0</v>
      </c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</row>
    <row r="493" spans="1:39" ht="15" customHeight="1" thickBot="1">
      <c r="A493" s="56">
        <v>2000</v>
      </c>
      <c r="B493" s="57"/>
      <c r="C493" s="58"/>
      <c r="D493" s="59" t="s">
        <v>931</v>
      </c>
      <c r="E493" s="60" t="s">
        <v>693</v>
      </c>
      <c r="F493" s="60" t="s">
        <v>939</v>
      </c>
      <c r="G493" s="52" t="s">
        <v>439</v>
      </c>
      <c r="H493" s="43" t="s">
        <v>440</v>
      </c>
      <c r="I493" s="61">
        <v>3</v>
      </c>
      <c r="J493" s="45" t="s">
        <v>543</v>
      </c>
      <c r="K493" s="46" t="s">
        <v>349</v>
      </c>
      <c r="L493" s="47"/>
      <c r="M493" s="36"/>
      <c r="N493" s="41">
        <f t="shared" si="52"/>
        <v>1</v>
      </c>
      <c r="O493" s="37">
        <f t="shared" si="56"/>
        <v>0</v>
      </c>
      <c r="P493" s="38">
        <f t="shared" si="57"/>
        <v>0</v>
      </c>
      <c r="Q493" s="38">
        <f t="shared" si="58"/>
        <v>0</v>
      </c>
      <c r="R493" s="39">
        <f t="shared" si="53"/>
        <v>1</v>
      </c>
      <c r="S493" s="39">
        <f t="shared" si="54"/>
      </c>
      <c r="T493" s="39" t="s">
        <v>1603</v>
      </c>
      <c r="U493"/>
      <c r="V493" s="40">
        <f t="shared" si="55"/>
        <v>0</v>
      </c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</row>
    <row r="494" spans="1:39" ht="15" customHeight="1" thickBot="1">
      <c r="A494" s="56">
        <v>2000</v>
      </c>
      <c r="B494" s="57"/>
      <c r="C494" s="58">
        <v>37692</v>
      </c>
      <c r="D494" s="59" t="s">
        <v>931</v>
      </c>
      <c r="E494" s="60" t="s">
        <v>693</v>
      </c>
      <c r="F494" s="60" t="s">
        <v>939</v>
      </c>
      <c r="G494" s="52" t="s">
        <v>439</v>
      </c>
      <c r="H494" s="43" t="s">
        <v>440</v>
      </c>
      <c r="I494" s="61">
        <v>3</v>
      </c>
      <c r="J494" s="45" t="s">
        <v>525</v>
      </c>
      <c r="K494" s="46" t="s">
        <v>349</v>
      </c>
      <c r="L494" s="47"/>
      <c r="M494" s="36"/>
      <c r="N494" s="41">
        <f t="shared" si="52"/>
        <v>1</v>
      </c>
      <c r="O494" s="37">
        <f t="shared" si="56"/>
        <v>1</v>
      </c>
      <c r="P494" s="38">
        <f t="shared" si="57"/>
        <v>1</v>
      </c>
      <c r="Q494" s="38">
        <f t="shared" si="58"/>
        <v>3</v>
      </c>
      <c r="R494" s="39">
        <f t="shared" si="53"/>
        <v>1</v>
      </c>
      <c r="S494" s="39">
        <f t="shared" si="54"/>
      </c>
      <c r="T494" s="39" t="s">
        <v>1603</v>
      </c>
      <c r="U494"/>
      <c r="V494" s="40">
        <f t="shared" si="55"/>
        <v>0</v>
      </c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</row>
    <row r="495" spans="1:39" ht="15" customHeight="1" thickBot="1">
      <c r="A495" s="56">
        <v>2000</v>
      </c>
      <c r="B495" s="57"/>
      <c r="C495" s="58"/>
      <c r="D495" s="59" t="s">
        <v>931</v>
      </c>
      <c r="E495" s="60" t="s">
        <v>694</v>
      </c>
      <c r="F495" s="60" t="s">
        <v>939</v>
      </c>
      <c r="G495" s="52" t="s">
        <v>441</v>
      </c>
      <c r="H495" s="43" t="s">
        <v>442</v>
      </c>
      <c r="I495" s="61">
        <v>3</v>
      </c>
      <c r="J495" s="45" t="s">
        <v>543</v>
      </c>
      <c r="K495" s="46" t="s">
        <v>349</v>
      </c>
      <c r="L495" s="47"/>
      <c r="M495" s="36"/>
      <c r="N495" s="41">
        <f t="shared" si="52"/>
        <v>1</v>
      </c>
      <c r="O495" s="37">
        <f t="shared" si="56"/>
        <v>1</v>
      </c>
      <c r="P495" s="38">
        <f t="shared" si="57"/>
        <v>1</v>
      </c>
      <c r="Q495" s="38">
        <f t="shared" si="58"/>
        <v>3</v>
      </c>
      <c r="R495" s="39">
        <f t="shared" si="53"/>
        <v>1</v>
      </c>
      <c r="S495" s="39">
        <f t="shared" si="54"/>
      </c>
      <c r="T495" s="39" t="s">
        <v>1603</v>
      </c>
      <c r="U495"/>
      <c r="V495" s="40">
        <f t="shared" si="55"/>
        <v>0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</row>
    <row r="496" spans="1:39" ht="15" customHeight="1" thickBot="1">
      <c r="A496" s="56">
        <v>2000</v>
      </c>
      <c r="B496" s="57"/>
      <c r="C496" s="58"/>
      <c r="D496" s="59" t="s">
        <v>931</v>
      </c>
      <c r="E496" s="60" t="s">
        <v>695</v>
      </c>
      <c r="F496" s="60" t="s">
        <v>939</v>
      </c>
      <c r="G496" s="52" t="s">
        <v>280</v>
      </c>
      <c r="H496" s="43" t="s">
        <v>443</v>
      </c>
      <c r="I496" s="61">
        <v>3</v>
      </c>
      <c r="J496" s="45" t="s">
        <v>543</v>
      </c>
      <c r="K496" s="46" t="s">
        <v>349</v>
      </c>
      <c r="L496" s="47"/>
      <c r="M496" s="36"/>
      <c r="N496" s="41">
        <f t="shared" si="52"/>
        <v>1</v>
      </c>
      <c r="O496" s="37">
        <f t="shared" si="56"/>
        <v>0</v>
      </c>
      <c r="P496" s="38">
        <f t="shared" si="57"/>
        <v>0</v>
      </c>
      <c r="Q496" s="38">
        <f t="shared" si="58"/>
        <v>0</v>
      </c>
      <c r="R496" s="39">
        <f t="shared" si="53"/>
        <v>1</v>
      </c>
      <c r="S496" s="39">
        <f t="shared" si="54"/>
      </c>
      <c r="T496" s="39" t="s">
        <v>1603</v>
      </c>
      <c r="U496"/>
      <c r="V496" s="40">
        <f t="shared" si="55"/>
        <v>0</v>
      </c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</row>
    <row r="497" spans="1:39" ht="15" customHeight="1" thickBot="1">
      <c r="A497" s="56">
        <v>2000</v>
      </c>
      <c r="B497" s="57"/>
      <c r="C497" s="58"/>
      <c r="D497" s="59" t="s">
        <v>931</v>
      </c>
      <c r="E497" s="60" t="s">
        <v>695</v>
      </c>
      <c r="F497" s="60" t="s">
        <v>939</v>
      </c>
      <c r="G497" s="52" t="s">
        <v>280</v>
      </c>
      <c r="H497" s="43" t="s">
        <v>443</v>
      </c>
      <c r="I497" s="61">
        <v>2</v>
      </c>
      <c r="J497" s="45" t="s">
        <v>525</v>
      </c>
      <c r="K497" s="46" t="s">
        <v>349</v>
      </c>
      <c r="L497" s="47"/>
      <c r="M497" s="36"/>
      <c r="N497" s="41">
        <f t="shared" si="52"/>
        <v>1</v>
      </c>
      <c r="O497" s="37">
        <f t="shared" si="56"/>
        <v>1</v>
      </c>
      <c r="P497" s="38">
        <f t="shared" si="57"/>
        <v>1</v>
      </c>
      <c r="Q497" s="38">
        <f t="shared" si="58"/>
        <v>2</v>
      </c>
      <c r="R497" s="39">
        <f t="shared" si="53"/>
        <v>1</v>
      </c>
      <c r="S497" s="39">
        <f t="shared" si="54"/>
      </c>
      <c r="T497" s="39" t="s">
        <v>1603</v>
      </c>
      <c r="U497"/>
      <c r="V497" s="40">
        <f t="shared" si="55"/>
        <v>0</v>
      </c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</row>
    <row r="498" spans="1:39" ht="15" customHeight="1" thickBot="1">
      <c r="A498" s="56">
        <v>2000</v>
      </c>
      <c r="B498" s="57"/>
      <c r="C498" s="58"/>
      <c r="D498" s="59" t="s">
        <v>931</v>
      </c>
      <c r="E498" s="60" t="s">
        <v>696</v>
      </c>
      <c r="F498" s="60" t="s">
        <v>939</v>
      </c>
      <c r="G498" s="52" t="s">
        <v>280</v>
      </c>
      <c r="H498" s="43" t="s">
        <v>443</v>
      </c>
      <c r="I498" s="61">
        <v>3</v>
      </c>
      <c r="J498" s="45" t="s">
        <v>543</v>
      </c>
      <c r="K498" s="46" t="s">
        <v>349</v>
      </c>
      <c r="L498" s="47"/>
      <c r="M498" s="36"/>
      <c r="N498" s="41">
        <f t="shared" si="52"/>
        <v>1</v>
      </c>
      <c r="O498" s="37">
        <f t="shared" si="56"/>
        <v>0</v>
      </c>
      <c r="P498" s="38">
        <f t="shared" si="57"/>
        <v>0</v>
      </c>
      <c r="Q498" s="38">
        <f t="shared" si="58"/>
        <v>0</v>
      </c>
      <c r="R498" s="39">
        <f t="shared" si="53"/>
        <v>1</v>
      </c>
      <c r="S498" s="39">
        <f t="shared" si="54"/>
      </c>
      <c r="T498" s="39" t="s">
        <v>1603</v>
      </c>
      <c r="U498"/>
      <c r="V498" s="40">
        <f t="shared" si="55"/>
        <v>0</v>
      </c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</row>
    <row r="499" spans="1:39" ht="15" customHeight="1" thickBot="1">
      <c r="A499" s="56">
        <v>2000</v>
      </c>
      <c r="B499" s="57"/>
      <c r="C499" s="58"/>
      <c r="D499" s="59" t="s">
        <v>931</v>
      </c>
      <c r="E499" s="60" t="s">
        <v>696</v>
      </c>
      <c r="F499" s="60" t="s">
        <v>939</v>
      </c>
      <c r="G499" s="52" t="s">
        <v>280</v>
      </c>
      <c r="H499" s="43" t="s">
        <v>443</v>
      </c>
      <c r="I499" s="61">
        <v>3</v>
      </c>
      <c r="J499" s="45" t="s">
        <v>527</v>
      </c>
      <c r="K499" s="46" t="s">
        <v>349</v>
      </c>
      <c r="L499" s="47"/>
      <c r="M499" s="36" t="s">
        <v>1029</v>
      </c>
      <c r="N499" s="41">
        <f t="shared" si="52"/>
        <v>1</v>
      </c>
      <c r="O499" s="37">
        <f t="shared" si="56"/>
        <v>1</v>
      </c>
      <c r="P499" s="38">
        <f t="shared" si="57"/>
        <v>1</v>
      </c>
      <c r="Q499" s="38">
        <f t="shared" si="58"/>
        <v>3</v>
      </c>
      <c r="R499" s="39">
        <f t="shared" si="53"/>
        <v>1</v>
      </c>
      <c r="S499" s="39">
        <f t="shared" si="54"/>
      </c>
      <c r="T499" s="39" t="s">
        <v>1603</v>
      </c>
      <c r="U499"/>
      <c r="V499" s="40">
        <f t="shared" si="55"/>
        <v>0</v>
      </c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</row>
    <row r="500" spans="1:39" ht="15" customHeight="1" thickBot="1">
      <c r="A500" s="56">
        <v>2000</v>
      </c>
      <c r="B500" s="57"/>
      <c r="C500" s="58"/>
      <c r="D500" s="59" t="s">
        <v>931</v>
      </c>
      <c r="E500" s="60" t="s">
        <v>697</v>
      </c>
      <c r="F500" s="60" t="s">
        <v>939</v>
      </c>
      <c r="G500" s="52" t="s">
        <v>444</v>
      </c>
      <c r="H500" s="43" t="s">
        <v>445</v>
      </c>
      <c r="I500" s="61">
        <v>3</v>
      </c>
      <c r="J500" s="45" t="s">
        <v>543</v>
      </c>
      <c r="K500" s="46" t="s">
        <v>349</v>
      </c>
      <c r="L500" s="47"/>
      <c r="M500" s="36"/>
      <c r="N500" s="41">
        <f t="shared" si="52"/>
        <v>1</v>
      </c>
      <c r="O500" s="37">
        <f t="shared" si="56"/>
        <v>1</v>
      </c>
      <c r="P500" s="38">
        <f t="shared" si="57"/>
        <v>1</v>
      </c>
      <c r="Q500" s="38">
        <f t="shared" si="58"/>
        <v>3</v>
      </c>
      <c r="R500" s="39">
        <f t="shared" si="53"/>
        <v>1</v>
      </c>
      <c r="S500" s="39">
        <f t="shared" si="54"/>
      </c>
      <c r="T500" s="39" t="s">
        <v>1603</v>
      </c>
      <c r="U500"/>
      <c r="V500" s="40">
        <f t="shared" si="55"/>
        <v>0</v>
      </c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</row>
    <row r="501" spans="1:39" ht="15" customHeight="1" thickBot="1">
      <c r="A501" s="56">
        <v>2000</v>
      </c>
      <c r="B501" s="57"/>
      <c r="C501" s="58"/>
      <c r="D501" s="59" t="s">
        <v>931</v>
      </c>
      <c r="E501" s="60" t="s">
        <v>698</v>
      </c>
      <c r="F501" s="60" t="s">
        <v>939</v>
      </c>
      <c r="G501" s="52" t="s">
        <v>444</v>
      </c>
      <c r="H501" s="43" t="s">
        <v>445</v>
      </c>
      <c r="I501" s="61">
        <v>3</v>
      </c>
      <c r="J501" s="45" t="s">
        <v>543</v>
      </c>
      <c r="K501" s="46" t="s">
        <v>349</v>
      </c>
      <c r="L501" s="47"/>
      <c r="M501" s="36"/>
      <c r="N501" s="41">
        <f t="shared" si="52"/>
        <v>1</v>
      </c>
      <c r="O501" s="37">
        <f t="shared" si="56"/>
        <v>0</v>
      </c>
      <c r="P501" s="38">
        <f t="shared" si="57"/>
        <v>0</v>
      </c>
      <c r="Q501" s="38">
        <f t="shared" si="58"/>
        <v>0</v>
      </c>
      <c r="R501" s="39">
        <f t="shared" si="53"/>
        <v>1</v>
      </c>
      <c r="S501" s="39">
        <f t="shared" si="54"/>
      </c>
      <c r="T501" s="39" t="s">
        <v>1603</v>
      </c>
      <c r="U501"/>
      <c r="V501" s="40">
        <f t="shared" si="55"/>
        <v>0</v>
      </c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</row>
    <row r="502" spans="1:39" ht="15" customHeight="1" thickBot="1">
      <c r="A502" s="56">
        <v>2000</v>
      </c>
      <c r="B502" s="57" t="s">
        <v>1244</v>
      </c>
      <c r="C502" s="58">
        <v>37696</v>
      </c>
      <c r="D502" s="59" t="s">
        <v>931</v>
      </c>
      <c r="E502" s="60" t="s">
        <v>698</v>
      </c>
      <c r="F502" s="60" t="s">
        <v>939</v>
      </c>
      <c r="G502" s="52" t="s">
        <v>444</v>
      </c>
      <c r="H502" s="43" t="s">
        <v>445</v>
      </c>
      <c r="I502" s="61">
        <v>3</v>
      </c>
      <c r="J502" s="45" t="s">
        <v>525</v>
      </c>
      <c r="K502" s="46" t="s">
        <v>349</v>
      </c>
      <c r="L502" s="47"/>
      <c r="M502" s="36"/>
      <c r="N502" s="41">
        <f t="shared" si="52"/>
        <v>1</v>
      </c>
      <c r="O502" s="37">
        <f t="shared" si="56"/>
        <v>1</v>
      </c>
      <c r="P502" s="38">
        <f t="shared" si="57"/>
        <v>1</v>
      </c>
      <c r="Q502" s="38">
        <f t="shared" si="58"/>
        <v>3</v>
      </c>
      <c r="R502" s="39">
        <f t="shared" si="53"/>
        <v>1</v>
      </c>
      <c r="S502" s="39">
        <f t="shared" si="54"/>
      </c>
      <c r="T502" s="39" t="s">
        <v>1603</v>
      </c>
      <c r="U502"/>
      <c r="V502" s="40">
        <f t="shared" si="55"/>
        <v>0</v>
      </c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</row>
    <row r="503" spans="1:39" ht="15" customHeight="1" thickBot="1">
      <c r="A503" s="56">
        <v>2000</v>
      </c>
      <c r="B503" s="57"/>
      <c r="C503" s="58"/>
      <c r="D503" s="59" t="s">
        <v>931</v>
      </c>
      <c r="E503" s="60" t="s">
        <v>699</v>
      </c>
      <c r="F503" s="60" t="s">
        <v>939</v>
      </c>
      <c r="G503" s="52" t="s">
        <v>444</v>
      </c>
      <c r="H503" s="43" t="s">
        <v>445</v>
      </c>
      <c r="I503" s="61">
        <v>3</v>
      </c>
      <c r="J503" s="45" t="s">
        <v>543</v>
      </c>
      <c r="K503" s="46" t="s">
        <v>350</v>
      </c>
      <c r="L503" s="47"/>
      <c r="M503" s="36"/>
      <c r="N503" s="41">
        <f t="shared" si="52"/>
        <v>1</v>
      </c>
      <c r="O503" s="37">
        <f t="shared" si="56"/>
        <v>0</v>
      </c>
      <c r="P503" s="38">
        <f t="shared" si="57"/>
        <v>0</v>
      </c>
      <c r="Q503" s="38">
        <f t="shared" si="58"/>
        <v>0</v>
      </c>
      <c r="R503" s="39">
        <f t="shared" si="53"/>
        <v>1</v>
      </c>
      <c r="S503" s="39">
        <f t="shared" si="54"/>
      </c>
      <c r="T503" s="39" t="s">
        <v>1603</v>
      </c>
      <c r="U503"/>
      <c r="V503" s="40">
        <f t="shared" si="55"/>
        <v>0</v>
      </c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</row>
    <row r="504" spans="1:39" ht="15" customHeight="1" thickBot="1">
      <c r="A504" s="56">
        <v>2000</v>
      </c>
      <c r="B504" s="57"/>
      <c r="C504" s="58"/>
      <c r="D504" s="59" t="s">
        <v>931</v>
      </c>
      <c r="E504" s="60" t="s">
        <v>699</v>
      </c>
      <c r="F504" s="60" t="s">
        <v>939</v>
      </c>
      <c r="G504" s="52" t="s">
        <v>444</v>
      </c>
      <c r="H504" s="43" t="s">
        <v>445</v>
      </c>
      <c r="I504" s="61">
        <v>3</v>
      </c>
      <c r="J504" s="45" t="s">
        <v>525</v>
      </c>
      <c r="K504" s="46" t="s">
        <v>350</v>
      </c>
      <c r="L504" s="47"/>
      <c r="M504" s="36"/>
      <c r="N504" s="41">
        <f t="shared" si="52"/>
        <v>1</v>
      </c>
      <c r="O504" s="37">
        <f t="shared" si="56"/>
        <v>1</v>
      </c>
      <c r="P504" s="38">
        <f t="shared" si="57"/>
        <v>1</v>
      </c>
      <c r="Q504" s="38">
        <f t="shared" si="58"/>
        <v>3</v>
      </c>
      <c r="R504" s="39">
        <f t="shared" si="53"/>
        <v>1</v>
      </c>
      <c r="S504" s="39">
        <f t="shared" si="54"/>
      </c>
      <c r="T504" s="39" t="s">
        <v>1603</v>
      </c>
      <c r="U504"/>
      <c r="V504" s="40">
        <f t="shared" si="55"/>
        <v>0</v>
      </c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</row>
    <row r="505" spans="1:39" ht="15" customHeight="1" thickBot="1">
      <c r="A505" s="56">
        <v>2000</v>
      </c>
      <c r="B505" s="57"/>
      <c r="C505" s="58"/>
      <c r="D505" s="59" t="s">
        <v>931</v>
      </c>
      <c r="E505" s="60" t="s">
        <v>700</v>
      </c>
      <c r="F505" s="60" t="s">
        <v>939</v>
      </c>
      <c r="G505" s="52" t="s">
        <v>237</v>
      </c>
      <c r="H505" s="43" t="s">
        <v>446</v>
      </c>
      <c r="I505" s="61">
        <v>2</v>
      </c>
      <c r="J505" s="45" t="s">
        <v>543</v>
      </c>
      <c r="K505" s="46"/>
      <c r="L505" s="47"/>
      <c r="M505" s="36"/>
      <c r="N505" s="41">
        <f t="shared" si="52"/>
        <v>1</v>
      </c>
      <c r="O505" s="37">
        <f t="shared" si="56"/>
        <v>0</v>
      </c>
      <c r="P505" s="38">
        <f t="shared" si="57"/>
        <v>0</v>
      </c>
      <c r="Q505" s="38">
        <f t="shared" si="58"/>
        <v>0</v>
      </c>
      <c r="R505" s="39">
        <f t="shared" si="53"/>
        <v>1</v>
      </c>
      <c r="S505" s="39">
        <f t="shared" si="54"/>
      </c>
      <c r="T505" s="39" t="s">
        <v>1603</v>
      </c>
      <c r="U505"/>
      <c r="V505" s="40">
        <f t="shared" si="55"/>
        <v>0</v>
      </c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</row>
    <row r="506" spans="1:39" ht="15" customHeight="1" thickBot="1">
      <c r="A506" s="56">
        <v>2000</v>
      </c>
      <c r="B506" s="57"/>
      <c r="C506" s="58"/>
      <c r="D506" s="59" t="s">
        <v>931</v>
      </c>
      <c r="E506" s="60" t="s">
        <v>700</v>
      </c>
      <c r="F506" s="60" t="s">
        <v>939</v>
      </c>
      <c r="G506" s="52" t="s">
        <v>237</v>
      </c>
      <c r="H506" s="43" t="s">
        <v>446</v>
      </c>
      <c r="I506" s="61">
        <v>3</v>
      </c>
      <c r="J506" s="45" t="s">
        <v>1433</v>
      </c>
      <c r="K506" s="46"/>
      <c r="L506" s="47"/>
      <c r="M506" s="36"/>
      <c r="N506" s="41">
        <f t="shared" si="52"/>
        <v>1</v>
      </c>
      <c r="O506" s="37">
        <f t="shared" si="56"/>
        <v>1</v>
      </c>
      <c r="P506" s="38">
        <f t="shared" si="57"/>
        <v>1</v>
      </c>
      <c r="Q506" s="38">
        <f t="shared" si="58"/>
        <v>3</v>
      </c>
      <c r="R506" s="39">
        <f t="shared" si="53"/>
        <v>1</v>
      </c>
      <c r="S506" s="39">
        <f t="shared" si="54"/>
      </c>
      <c r="T506" s="39" t="s">
        <v>1603</v>
      </c>
      <c r="U506"/>
      <c r="V506" s="40">
        <f t="shared" si="55"/>
        <v>0</v>
      </c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</row>
    <row r="507" spans="1:39" ht="15" customHeight="1" thickBot="1">
      <c r="A507" s="56">
        <v>2000</v>
      </c>
      <c r="B507" s="57"/>
      <c r="C507" s="58"/>
      <c r="D507" s="59" t="s">
        <v>931</v>
      </c>
      <c r="E507" s="60" t="s">
        <v>701</v>
      </c>
      <c r="F507" s="60" t="s">
        <v>939</v>
      </c>
      <c r="G507" s="52" t="s">
        <v>237</v>
      </c>
      <c r="H507" s="43" t="s">
        <v>446</v>
      </c>
      <c r="I507" s="61">
        <v>3</v>
      </c>
      <c r="J507" s="45" t="s">
        <v>543</v>
      </c>
      <c r="K507" s="46"/>
      <c r="L507" s="47"/>
      <c r="M507" s="36"/>
      <c r="N507" s="41">
        <f t="shared" si="52"/>
        <v>1</v>
      </c>
      <c r="O507" s="37">
        <f t="shared" si="56"/>
        <v>1</v>
      </c>
      <c r="P507" s="38">
        <f t="shared" si="57"/>
        <v>1</v>
      </c>
      <c r="Q507" s="38">
        <f t="shared" si="58"/>
        <v>3</v>
      </c>
      <c r="R507" s="39">
        <f t="shared" si="53"/>
        <v>1</v>
      </c>
      <c r="S507" s="39">
        <f t="shared" si="54"/>
      </c>
      <c r="T507" s="39" t="s">
        <v>1603</v>
      </c>
      <c r="U507"/>
      <c r="V507" s="40">
        <f t="shared" si="55"/>
        <v>0</v>
      </c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</row>
    <row r="508" spans="1:39" ht="15" customHeight="1" thickBot="1">
      <c r="A508" s="56">
        <v>2000</v>
      </c>
      <c r="B508" s="57"/>
      <c r="C508" s="58"/>
      <c r="D508" s="59" t="s">
        <v>931</v>
      </c>
      <c r="E508" s="60" t="s">
        <v>702</v>
      </c>
      <c r="F508" s="60" t="s">
        <v>939</v>
      </c>
      <c r="G508" s="52" t="s">
        <v>447</v>
      </c>
      <c r="H508" s="43" t="s">
        <v>448</v>
      </c>
      <c r="I508" s="61">
        <v>2</v>
      </c>
      <c r="J508" s="45" t="s">
        <v>543</v>
      </c>
      <c r="K508" s="46" t="s">
        <v>349</v>
      </c>
      <c r="L508" s="47"/>
      <c r="M508" s="36"/>
      <c r="N508" s="41">
        <f t="shared" si="52"/>
        <v>1</v>
      </c>
      <c r="O508" s="37">
        <f t="shared" si="56"/>
        <v>1</v>
      </c>
      <c r="P508" s="38">
        <f t="shared" si="57"/>
        <v>1</v>
      </c>
      <c r="Q508" s="38">
        <f t="shared" si="58"/>
        <v>2</v>
      </c>
      <c r="R508" s="39">
        <f t="shared" si="53"/>
        <v>1</v>
      </c>
      <c r="S508" s="39">
        <f t="shared" si="54"/>
      </c>
      <c r="T508" s="39" t="s">
        <v>1603</v>
      </c>
      <c r="U508"/>
      <c r="V508" s="40">
        <f t="shared" si="55"/>
        <v>0</v>
      </c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</row>
    <row r="509" spans="1:39" ht="15" customHeight="1" thickBot="1">
      <c r="A509" s="56">
        <v>2000</v>
      </c>
      <c r="B509" s="57"/>
      <c r="C509" s="58"/>
      <c r="D509" s="59" t="s">
        <v>931</v>
      </c>
      <c r="E509" s="60" t="s">
        <v>703</v>
      </c>
      <c r="F509" s="60" t="s">
        <v>939</v>
      </c>
      <c r="G509" s="52" t="s">
        <v>449</v>
      </c>
      <c r="H509" s="43" t="s">
        <v>450</v>
      </c>
      <c r="I509" s="61">
        <v>3</v>
      </c>
      <c r="J509" s="45" t="s">
        <v>543</v>
      </c>
      <c r="K509" s="46" t="s">
        <v>349</v>
      </c>
      <c r="L509" s="47"/>
      <c r="M509" s="36"/>
      <c r="N509" s="41">
        <f t="shared" si="52"/>
        <v>1</v>
      </c>
      <c r="O509" s="37">
        <f t="shared" si="56"/>
        <v>1</v>
      </c>
      <c r="P509" s="38">
        <f t="shared" si="57"/>
        <v>1</v>
      </c>
      <c r="Q509" s="38">
        <f t="shared" si="58"/>
        <v>3</v>
      </c>
      <c r="R509" s="39">
        <f t="shared" si="53"/>
        <v>1</v>
      </c>
      <c r="S509" s="39">
        <f t="shared" si="54"/>
      </c>
      <c r="T509" s="39" t="s">
        <v>1603</v>
      </c>
      <c r="U509"/>
      <c r="V509" s="40">
        <f t="shared" si="55"/>
        <v>0</v>
      </c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</row>
    <row r="510" spans="1:39" ht="15" customHeight="1" thickBot="1">
      <c r="A510" s="56">
        <v>2000</v>
      </c>
      <c r="B510" s="57"/>
      <c r="C510" s="58"/>
      <c r="D510" s="59" t="s">
        <v>931</v>
      </c>
      <c r="E510" s="60" t="s">
        <v>704</v>
      </c>
      <c r="F510" s="60" t="s">
        <v>939</v>
      </c>
      <c r="G510" s="52" t="s">
        <v>451</v>
      </c>
      <c r="H510" s="43" t="s">
        <v>452</v>
      </c>
      <c r="I510" s="61">
        <v>2</v>
      </c>
      <c r="J510" s="45" t="s">
        <v>543</v>
      </c>
      <c r="K510" s="46" t="s">
        <v>349</v>
      </c>
      <c r="L510" s="47"/>
      <c r="M510" s="36"/>
      <c r="N510" s="41">
        <f t="shared" si="52"/>
        <v>1</v>
      </c>
      <c r="O510" s="37">
        <f t="shared" si="56"/>
        <v>1</v>
      </c>
      <c r="P510" s="38">
        <f t="shared" si="57"/>
        <v>1</v>
      </c>
      <c r="Q510" s="38">
        <f t="shared" si="58"/>
        <v>2</v>
      </c>
      <c r="R510" s="39">
        <f t="shared" si="53"/>
        <v>1</v>
      </c>
      <c r="S510" s="39">
        <f t="shared" si="54"/>
      </c>
      <c r="T510" s="39" t="s">
        <v>1603</v>
      </c>
      <c r="U510"/>
      <c r="V510" s="40">
        <f t="shared" si="55"/>
        <v>0</v>
      </c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</row>
    <row r="511" spans="1:39" ht="15" customHeight="1" thickBot="1">
      <c r="A511" s="56">
        <v>2000</v>
      </c>
      <c r="B511" s="57"/>
      <c r="C511" s="58"/>
      <c r="D511" s="59" t="s">
        <v>931</v>
      </c>
      <c r="E511" s="60" t="s">
        <v>705</v>
      </c>
      <c r="F511" s="60" t="s">
        <v>939</v>
      </c>
      <c r="G511" s="52" t="s">
        <v>451</v>
      </c>
      <c r="H511" s="43" t="s">
        <v>452</v>
      </c>
      <c r="I511" s="61">
        <v>3</v>
      </c>
      <c r="J511" s="45" t="s">
        <v>543</v>
      </c>
      <c r="K511" s="46" t="s">
        <v>349</v>
      </c>
      <c r="L511" s="47"/>
      <c r="M511" s="36"/>
      <c r="N511" s="41">
        <f t="shared" si="52"/>
        <v>1</v>
      </c>
      <c r="O511" s="37">
        <f t="shared" si="56"/>
        <v>1</v>
      </c>
      <c r="P511" s="38">
        <f t="shared" si="57"/>
        <v>1</v>
      </c>
      <c r="Q511" s="38">
        <f t="shared" si="58"/>
        <v>3</v>
      </c>
      <c r="R511" s="39">
        <f t="shared" si="53"/>
        <v>1</v>
      </c>
      <c r="S511" s="39">
        <f t="shared" si="54"/>
      </c>
      <c r="T511" s="39" t="s">
        <v>1603</v>
      </c>
      <c r="U511"/>
      <c r="V511" s="40">
        <f t="shared" si="55"/>
        <v>0</v>
      </c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</row>
    <row r="512" spans="1:39" ht="15" customHeight="1" thickBot="1">
      <c r="A512" s="56">
        <v>2000</v>
      </c>
      <c r="B512" s="57"/>
      <c r="C512" s="58"/>
      <c r="D512" s="59" t="s">
        <v>931</v>
      </c>
      <c r="E512" s="60" t="s">
        <v>706</v>
      </c>
      <c r="F512" s="60" t="s">
        <v>939</v>
      </c>
      <c r="G512" s="52" t="s">
        <v>451</v>
      </c>
      <c r="H512" s="43" t="s">
        <v>452</v>
      </c>
      <c r="I512" s="61">
        <v>3</v>
      </c>
      <c r="J512" s="45" t="s">
        <v>543</v>
      </c>
      <c r="K512" s="46" t="s">
        <v>349</v>
      </c>
      <c r="L512" s="47"/>
      <c r="M512" s="36"/>
      <c r="N512" s="41">
        <f t="shared" si="52"/>
        <v>1</v>
      </c>
      <c r="O512" s="37">
        <f t="shared" si="56"/>
        <v>1</v>
      </c>
      <c r="P512" s="38">
        <f t="shared" si="57"/>
        <v>1</v>
      </c>
      <c r="Q512" s="38">
        <f t="shared" si="58"/>
        <v>3</v>
      </c>
      <c r="R512" s="39">
        <f t="shared" si="53"/>
        <v>1</v>
      </c>
      <c r="S512" s="39">
        <f t="shared" si="54"/>
      </c>
      <c r="T512" s="39" t="s">
        <v>1603</v>
      </c>
      <c r="U512"/>
      <c r="V512" s="40">
        <f t="shared" si="55"/>
        <v>0</v>
      </c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</row>
    <row r="513" spans="1:39" ht="15" customHeight="1" thickBot="1">
      <c r="A513" s="56">
        <v>2000</v>
      </c>
      <c r="B513" s="57"/>
      <c r="C513" s="58"/>
      <c r="D513" s="59" t="s">
        <v>931</v>
      </c>
      <c r="E513" s="60" t="s">
        <v>707</v>
      </c>
      <c r="F513" s="60" t="s">
        <v>939</v>
      </c>
      <c r="G513" s="52" t="s">
        <v>453</v>
      </c>
      <c r="H513" s="43" t="s">
        <v>454</v>
      </c>
      <c r="I513" s="61">
        <v>2</v>
      </c>
      <c r="J513" s="45" t="s">
        <v>543</v>
      </c>
      <c r="K513" s="46" t="s">
        <v>349</v>
      </c>
      <c r="L513" s="47"/>
      <c r="M513" s="36"/>
      <c r="N513" s="41">
        <f t="shared" si="52"/>
        <v>1</v>
      </c>
      <c r="O513" s="37">
        <f t="shared" si="56"/>
        <v>1</v>
      </c>
      <c r="P513" s="38">
        <f t="shared" si="57"/>
        <v>1</v>
      </c>
      <c r="Q513" s="38">
        <f t="shared" si="58"/>
        <v>2</v>
      </c>
      <c r="R513" s="39">
        <f t="shared" si="53"/>
        <v>1</v>
      </c>
      <c r="S513" s="39">
        <f t="shared" si="54"/>
      </c>
      <c r="T513" s="39" t="s">
        <v>1603</v>
      </c>
      <c r="U513"/>
      <c r="V513" s="40">
        <f t="shared" si="55"/>
        <v>0</v>
      </c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</row>
    <row r="514" spans="1:39" ht="15" customHeight="1" thickBot="1">
      <c r="A514" s="56">
        <v>2000</v>
      </c>
      <c r="B514" s="57"/>
      <c r="C514" s="58"/>
      <c r="D514" s="59" t="s">
        <v>931</v>
      </c>
      <c r="E514" s="60" t="s">
        <v>708</v>
      </c>
      <c r="F514" s="60" t="s">
        <v>939</v>
      </c>
      <c r="G514" s="52" t="s">
        <v>397</v>
      </c>
      <c r="H514" s="43" t="s">
        <v>455</v>
      </c>
      <c r="I514" s="61">
        <v>2</v>
      </c>
      <c r="J514" s="45" t="s">
        <v>543</v>
      </c>
      <c r="K514" s="46" t="s">
        <v>351</v>
      </c>
      <c r="L514" s="47"/>
      <c r="M514" s="36"/>
      <c r="N514" s="41">
        <f t="shared" si="52"/>
        <v>1</v>
      </c>
      <c r="O514" s="37">
        <f t="shared" si="56"/>
        <v>0</v>
      </c>
      <c r="P514" s="38">
        <f t="shared" si="57"/>
        <v>0</v>
      </c>
      <c r="Q514" s="38">
        <f t="shared" si="58"/>
        <v>0</v>
      </c>
      <c r="R514" s="39">
        <f t="shared" si="53"/>
        <v>1</v>
      </c>
      <c r="S514" s="39">
        <f t="shared" si="54"/>
      </c>
      <c r="T514" s="39" t="s">
        <v>1603</v>
      </c>
      <c r="U514"/>
      <c r="V514" s="40">
        <f t="shared" si="55"/>
        <v>0</v>
      </c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</row>
    <row r="515" spans="1:39" ht="15" customHeight="1" thickBot="1">
      <c r="A515" s="56">
        <v>2000</v>
      </c>
      <c r="B515" s="57"/>
      <c r="C515" s="58"/>
      <c r="D515" s="59" t="s">
        <v>931</v>
      </c>
      <c r="E515" s="60" t="s">
        <v>708</v>
      </c>
      <c r="F515" s="60" t="s">
        <v>939</v>
      </c>
      <c r="G515" s="52" t="s">
        <v>397</v>
      </c>
      <c r="H515" s="43" t="s">
        <v>455</v>
      </c>
      <c r="I515" s="61">
        <v>2</v>
      </c>
      <c r="J515" s="45" t="s">
        <v>951</v>
      </c>
      <c r="K515" s="46" t="s">
        <v>351</v>
      </c>
      <c r="L515" s="47"/>
      <c r="M515" s="36" t="s">
        <v>1029</v>
      </c>
      <c r="N515" s="41">
        <f t="shared" si="52"/>
        <v>1</v>
      </c>
      <c r="O515" s="37">
        <f t="shared" si="56"/>
        <v>0</v>
      </c>
      <c r="P515" s="38">
        <f t="shared" si="57"/>
        <v>0</v>
      </c>
      <c r="Q515" s="38">
        <f t="shared" si="58"/>
        <v>0</v>
      </c>
      <c r="R515" s="39">
        <f t="shared" si="53"/>
        <v>1</v>
      </c>
      <c r="S515" s="39">
        <f t="shared" si="54"/>
      </c>
      <c r="T515" s="39" t="s">
        <v>1603</v>
      </c>
      <c r="U515"/>
      <c r="V515" s="40">
        <f t="shared" si="55"/>
        <v>0</v>
      </c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</row>
    <row r="516" spans="1:39" ht="15" customHeight="1" thickBot="1">
      <c r="A516" s="56">
        <v>2000</v>
      </c>
      <c r="B516" s="57"/>
      <c r="C516" s="58"/>
      <c r="D516" s="59" t="s">
        <v>931</v>
      </c>
      <c r="E516" s="60" t="s">
        <v>708</v>
      </c>
      <c r="F516" s="60" t="s">
        <v>939</v>
      </c>
      <c r="G516" s="52" t="s">
        <v>397</v>
      </c>
      <c r="H516" s="43" t="s">
        <v>455</v>
      </c>
      <c r="I516" s="61">
        <v>3</v>
      </c>
      <c r="J516" s="45" t="s">
        <v>1433</v>
      </c>
      <c r="K516" s="46" t="s">
        <v>351</v>
      </c>
      <c r="L516" s="47"/>
      <c r="M516" s="36"/>
      <c r="N516" s="41">
        <f t="shared" si="52"/>
        <v>1</v>
      </c>
      <c r="O516" s="37">
        <f t="shared" si="56"/>
        <v>1</v>
      </c>
      <c r="P516" s="38">
        <f t="shared" si="57"/>
        <v>1</v>
      </c>
      <c r="Q516" s="38">
        <f t="shared" si="58"/>
        <v>3</v>
      </c>
      <c r="R516" s="39">
        <f t="shared" si="53"/>
        <v>1</v>
      </c>
      <c r="S516" s="39">
        <f t="shared" si="54"/>
      </c>
      <c r="T516" s="39" t="s">
        <v>1603</v>
      </c>
      <c r="U516"/>
      <c r="V516" s="40">
        <f t="shared" si="55"/>
        <v>0</v>
      </c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</row>
    <row r="517" spans="1:39" ht="15" customHeight="1" thickBot="1">
      <c r="A517" s="56">
        <v>2000</v>
      </c>
      <c r="B517" s="57"/>
      <c r="C517" s="58"/>
      <c r="D517" s="59" t="s">
        <v>931</v>
      </c>
      <c r="E517" s="60" t="s">
        <v>709</v>
      </c>
      <c r="F517" s="60" t="s">
        <v>939</v>
      </c>
      <c r="G517" s="52" t="s">
        <v>186</v>
      </c>
      <c r="H517" s="43" t="s">
        <v>456</v>
      </c>
      <c r="I517" s="61">
        <v>2</v>
      </c>
      <c r="J517" s="45" t="s">
        <v>543</v>
      </c>
      <c r="K517" s="46" t="s">
        <v>349</v>
      </c>
      <c r="L517" s="47"/>
      <c r="M517" s="36"/>
      <c r="N517" s="41">
        <f t="shared" si="52"/>
        <v>1</v>
      </c>
      <c r="O517" s="37">
        <f t="shared" si="56"/>
        <v>1</v>
      </c>
      <c r="P517" s="38">
        <f t="shared" si="57"/>
        <v>1</v>
      </c>
      <c r="Q517" s="38">
        <f t="shared" si="58"/>
        <v>2</v>
      </c>
      <c r="R517" s="39">
        <f t="shared" si="53"/>
        <v>1</v>
      </c>
      <c r="S517" s="39">
        <f t="shared" si="54"/>
      </c>
      <c r="T517" s="39" t="s">
        <v>1603</v>
      </c>
      <c r="U517"/>
      <c r="V517" s="40">
        <f t="shared" si="55"/>
        <v>0</v>
      </c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</row>
    <row r="518" spans="1:39" ht="15" customHeight="1" thickBot="1">
      <c r="A518" s="56">
        <v>2000</v>
      </c>
      <c r="B518" s="57"/>
      <c r="C518" s="58"/>
      <c r="D518" s="59" t="s">
        <v>931</v>
      </c>
      <c r="E518" s="60" t="s">
        <v>710</v>
      </c>
      <c r="F518" s="60" t="s">
        <v>939</v>
      </c>
      <c r="G518" s="52" t="s">
        <v>439</v>
      </c>
      <c r="H518" s="43" t="s">
        <v>457</v>
      </c>
      <c r="I518" s="61">
        <v>3</v>
      </c>
      <c r="J518" s="45" t="s">
        <v>543</v>
      </c>
      <c r="K518" s="46" t="s">
        <v>349</v>
      </c>
      <c r="L518" s="47"/>
      <c r="M518" s="36"/>
      <c r="N518" s="41">
        <f t="shared" si="52"/>
        <v>1</v>
      </c>
      <c r="O518" s="37">
        <f t="shared" si="56"/>
        <v>1</v>
      </c>
      <c r="P518" s="38">
        <f t="shared" si="57"/>
        <v>1</v>
      </c>
      <c r="Q518" s="38">
        <f t="shared" si="58"/>
        <v>3</v>
      </c>
      <c r="R518" s="39">
        <f t="shared" si="53"/>
        <v>1</v>
      </c>
      <c r="S518" s="39">
        <f t="shared" si="54"/>
      </c>
      <c r="T518" s="39" t="s">
        <v>1603</v>
      </c>
      <c r="U518"/>
      <c r="V518" s="40">
        <f t="shared" si="55"/>
        <v>0</v>
      </c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</row>
    <row r="519" spans="1:39" ht="15" customHeight="1" thickBot="1">
      <c r="A519" s="56">
        <v>2000</v>
      </c>
      <c r="B519" s="57"/>
      <c r="C519" s="58"/>
      <c r="D519" s="59" t="s">
        <v>931</v>
      </c>
      <c r="E519" s="60" t="s">
        <v>711</v>
      </c>
      <c r="F519" s="60" t="s">
        <v>939</v>
      </c>
      <c r="G519" s="52" t="s">
        <v>267</v>
      </c>
      <c r="H519" s="43" t="s">
        <v>458</v>
      </c>
      <c r="I519" s="61">
        <v>3</v>
      </c>
      <c r="J519" s="45" t="s">
        <v>543</v>
      </c>
      <c r="K519" s="46" t="s">
        <v>352</v>
      </c>
      <c r="L519" s="47"/>
      <c r="M519" s="36"/>
      <c r="N519" s="41">
        <f t="shared" si="52"/>
        <v>1</v>
      </c>
      <c r="O519" s="37">
        <f t="shared" si="56"/>
        <v>1</v>
      </c>
      <c r="P519" s="38">
        <f t="shared" si="57"/>
        <v>1</v>
      </c>
      <c r="Q519" s="38">
        <f t="shared" si="58"/>
        <v>3</v>
      </c>
      <c r="R519" s="39">
        <f t="shared" si="53"/>
        <v>1</v>
      </c>
      <c r="S519" s="39">
        <f t="shared" si="54"/>
      </c>
      <c r="T519" s="39" t="s">
        <v>1603</v>
      </c>
      <c r="U519"/>
      <c r="V519" s="40">
        <f t="shared" si="55"/>
        <v>0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</row>
    <row r="520" spans="1:39" ht="15" customHeight="1" thickBot="1">
      <c r="A520" s="56">
        <v>2000</v>
      </c>
      <c r="B520" s="57"/>
      <c r="C520" s="58"/>
      <c r="D520" s="59" t="s">
        <v>931</v>
      </c>
      <c r="E520" s="60" t="s">
        <v>712</v>
      </c>
      <c r="F520" s="60" t="s">
        <v>939</v>
      </c>
      <c r="G520" s="52" t="s">
        <v>459</v>
      </c>
      <c r="H520" s="43" t="s">
        <v>460</v>
      </c>
      <c r="I520" s="61">
        <v>2</v>
      </c>
      <c r="J520" s="45" t="s">
        <v>543</v>
      </c>
      <c r="K520" s="46"/>
      <c r="L520" s="47"/>
      <c r="M520" s="36"/>
      <c r="N520" s="41">
        <f t="shared" si="52"/>
        <v>1</v>
      </c>
      <c r="O520" s="37">
        <f t="shared" si="56"/>
        <v>1</v>
      </c>
      <c r="P520" s="38">
        <f t="shared" si="57"/>
        <v>1</v>
      </c>
      <c r="Q520" s="38">
        <f t="shared" si="58"/>
        <v>2</v>
      </c>
      <c r="R520" s="39">
        <f t="shared" si="53"/>
        <v>1</v>
      </c>
      <c r="S520" s="39">
        <f t="shared" si="54"/>
      </c>
      <c r="T520" s="39" t="s">
        <v>1603</v>
      </c>
      <c r="U520"/>
      <c r="V520" s="40">
        <f t="shared" si="55"/>
        <v>0</v>
      </c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</row>
    <row r="521" spans="1:39" ht="15" customHeight="1" thickBot="1">
      <c r="A521" s="56">
        <v>2000</v>
      </c>
      <c r="B521" s="57"/>
      <c r="C521" s="58"/>
      <c r="D521" s="59" t="s">
        <v>931</v>
      </c>
      <c r="E521" s="60" t="s">
        <v>713</v>
      </c>
      <c r="F521" s="60" t="s">
        <v>939</v>
      </c>
      <c r="G521" s="52" t="s">
        <v>243</v>
      </c>
      <c r="H521" s="43" t="s">
        <v>612</v>
      </c>
      <c r="I521" s="61">
        <v>2</v>
      </c>
      <c r="J521" s="45" t="s">
        <v>543</v>
      </c>
      <c r="K521" s="46"/>
      <c r="L521" s="47"/>
      <c r="M521" s="36"/>
      <c r="N521" s="41">
        <f aca="true" t="shared" si="59" ref="N521:N584">IF(D521="X",IF(I521="-",0,1),0)</f>
        <v>1</v>
      </c>
      <c r="O521" s="37">
        <f t="shared" si="56"/>
        <v>1</v>
      </c>
      <c r="P521" s="38">
        <f t="shared" si="57"/>
        <v>1</v>
      </c>
      <c r="Q521" s="38">
        <f t="shared" si="58"/>
        <v>2</v>
      </c>
      <c r="R521" s="39">
        <f aca="true" t="shared" si="60" ref="R521:R584">+IF(N521=1,(IF(F521="dave matthews band",1,"")),"")</f>
        <v>1</v>
      </c>
      <c r="S521" s="39">
        <f aca="true" t="shared" si="61" ref="S521:S584">+IF(N521=1,(IF(F521="dave &amp; tim",1,"")),"")</f>
      </c>
      <c r="T521" s="39" t="s">
        <v>1603</v>
      </c>
      <c r="U521"/>
      <c r="V521" s="40">
        <f aca="true" t="shared" si="62" ref="V521:V584">IF(D521="DL",1,0)</f>
        <v>0</v>
      </c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</row>
    <row r="522" spans="1:39" ht="15" customHeight="1" thickBot="1">
      <c r="A522" s="56">
        <v>2000</v>
      </c>
      <c r="B522" s="57"/>
      <c r="C522" s="58"/>
      <c r="D522" s="59" t="s">
        <v>931</v>
      </c>
      <c r="E522" s="60" t="s">
        <v>714</v>
      </c>
      <c r="F522" s="60" t="s">
        <v>939</v>
      </c>
      <c r="G522" s="52" t="s">
        <v>461</v>
      </c>
      <c r="H522" s="43" t="s">
        <v>462</v>
      </c>
      <c r="I522" s="61">
        <v>3</v>
      </c>
      <c r="J522" s="45" t="s">
        <v>543</v>
      </c>
      <c r="K522" s="46"/>
      <c r="L522" s="47"/>
      <c r="M522" s="36"/>
      <c r="N522" s="41">
        <f t="shared" si="59"/>
        <v>1</v>
      </c>
      <c r="O522" s="37">
        <f t="shared" si="56"/>
        <v>1</v>
      </c>
      <c r="P522" s="38">
        <f t="shared" si="57"/>
        <v>1</v>
      </c>
      <c r="Q522" s="38">
        <f t="shared" si="58"/>
        <v>3</v>
      </c>
      <c r="R522" s="39">
        <f t="shared" si="60"/>
        <v>1</v>
      </c>
      <c r="S522" s="39">
        <f t="shared" si="61"/>
      </c>
      <c r="T522" s="39" t="s">
        <v>1603</v>
      </c>
      <c r="U522"/>
      <c r="V522" s="40">
        <f t="shared" si="62"/>
        <v>0</v>
      </c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</row>
    <row r="523" spans="1:39" ht="15" customHeight="1" thickBot="1">
      <c r="A523" s="56">
        <v>2000</v>
      </c>
      <c r="B523" s="57"/>
      <c r="C523" s="58"/>
      <c r="D523" s="59" t="s">
        <v>931</v>
      </c>
      <c r="E523" s="60" t="s">
        <v>715</v>
      </c>
      <c r="F523" s="60" t="s">
        <v>939</v>
      </c>
      <c r="G523" s="52" t="s">
        <v>463</v>
      </c>
      <c r="H523" s="43" t="s">
        <v>464</v>
      </c>
      <c r="I523" s="61">
        <v>3</v>
      </c>
      <c r="J523" s="45" t="s">
        <v>543</v>
      </c>
      <c r="K523" s="46" t="s">
        <v>353</v>
      </c>
      <c r="L523" s="47"/>
      <c r="M523" s="36"/>
      <c r="N523" s="41">
        <f t="shared" si="59"/>
        <v>1</v>
      </c>
      <c r="O523" s="37">
        <f t="shared" si="56"/>
        <v>1</v>
      </c>
      <c r="P523" s="38">
        <f t="shared" si="57"/>
        <v>1</v>
      </c>
      <c r="Q523" s="38">
        <f t="shared" si="58"/>
        <v>3</v>
      </c>
      <c r="R523" s="39">
        <f t="shared" si="60"/>
        <v>1</v>
      </c>
      <c r="S523" s="39">
        <f t="shared" si="61"/>
      </c>
      <c r="T523" s="39" t="s">
        <v>1603</v>
      </c>
      <c r="U523"/>
      <c r="V523" s="40">
        <f t="shared" si="62"/>
        <v>0</v>
      </c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</row>
    <row r="524" spans="1:39" ht="15" customHeight="1" thickBot="1">
      <c r="A524" s="56">
        <v>2000</v>
      </c>
      <c r="B524" s="57"/>
      <c r="C524" s="58"/>
      <c r="D524" s="59" t="s">
        <v>931</v>
      </c>
      <c r="E524" s="60" t="s">
        <v>716</v>
      </c>
      <c r="F524" s="60" t="s">
        <v>939</v>
      </c>
      <c r="G524" s="52" t="s">
        <v>465</v>
      </c>
      <c r="H524" s="43" t="s">
        <v>466</v>
      </c>
      <c r="I524" s="61">
        <v>2</v>
      </c>
      <c r="J524" s="45" t="s">
        <v>543</v>
      </c>
      <c r="K524" s="46" t="s">
        <v>354</v>
      </c>
      <c r="L524" s="47"/>
      <c r="M524" s="36"/>
      <c r="N524" s="41">
        <f t="shared" si="59"/>
        <v>1</v>
      </c>
      <c r="O524" s="37">
        <f t="shared" si="56"/>
        <v>1</v>
      </c>
      <c r="P524" s="38">
        <f t="shared" si="57"/>
        <v>1</v>
      </c>
      <c r="Q524" s="38">
        <f t="shared" si="58"/>
        <v>2</v>
      </c>
      <c r="R524" s="39">
        <f t="shared" si="60"/>
        <v>1</v>
      </c>
      <c r="S524" s="39">
        <f t="shared" si="61"/>
      </c>
      <c r="T524" s="39" t="s">
        <v>1603</v>
      </c>
      <c r="U524"/>
      <c r="V524" s="40">
        <f t="shared" si="62"/>
        <v>0</v>
      </c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</row>
    <row r="525" spans="1:39" ht="15" customHeight="1" thickBot="1">
      <c r="A525" s="56">
        <v>2000</v>
      </c>
      <c r="B525" s="57"/>
      <c r="C525" s="58"/>
      <c r="D525" s="59" t="s">
        <v>931</v>
      </c>
      <c r="E525" s="60" t="s">
        <v>717</v>
      </c>
      <c r="F525" s="60" t="s">
        <v>939</v>
      </c>
      <c r="G525" s="52" t="s">
        <v>465</v>
      </c>
      <c r="H525" s="43" t="s">
        <v>466</v>
      </c>
      <c r="I525" s="61">
        <v>2</v>
      </c>
      <c r="J525" s="45" t="s">
        <v>543</v>
      </c>
      <c r="K525" s="46" t="s">
        <v>354</v>
      </c>
      <c r="L525" s="47"/>
      <c r="M525" s="36"/>
      <c r="N525" s="41">
        <f t="shared" si="59"/>
        <v>1</v>
      </c>
      <c r="O525" s="37">
        <f t="shared" si="56"/>
        <v>0</v>
      </c>
      <c r="P525" s="38">
        <f t="shared" si="57"/>
        <v>0</v>
      </c>
      <c r="Q525" s="38">
        <f t="shared" si="58"/>
        <v>0</v>
      </c>
      <c r="R525" s="39">
        <f t="shared" si="60"/>
        <v>1</v>
      </c>
      <c r="S525" s="39">
        <f t="shared" si="61"/>
      </c>
      <c r="T525" s="39" t="s">
        <v>1603</v>
      </c>
      <c r="U525"/>
      <c r="V525" s="40">
        <f t="shared" si="62"/>
        <v>0</v>
      </c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</row>
    <row r="526" spans="1:39" ht="15" customHeight="1" thickBot="1">
      <c r="A526" s="56">
        <v>2000</v>
      </c>
      <c r="B526" s="57"/>
      <c r="C526" s="58"/>
      <c r="D526" s="59" t="s">
        <v>931</v>
      </c>
      <c r="E526" s="60" t="s">
        <v>717</v>
      </c>
      <c r="F526" s="60" t="s">
        <v>939</v>
      </c>
      <c r="G526" s="52" t="s">
        <v>465</v>
      </c>
      <c r="H526" s="43" t="s">
        <v>466</v>
      </c>
      <c r="I526" s="61">
        <v>3</v>
      </c>
      <c r="J526" s="45" t="s">
        <v>525</v>
      </c>
      <c r="K526" s="46" t="s">
        <v>354</v>
      </c>
      <c r="L526" s="47"/>
      <c r="M526" s="36" t="s">
        <v>1029</v>
      </c>
      <c r="N526" s="41">
        <f t="shared" si="59"/>
        <v>1</v>
      </c>
      <c r="O526" s="37">
        <f t="shared" si="56"/>
        <v>1</v>
      </c>
      <c r="P526" s="38">
        <f t="shared" si="57"/>
        <v>1</v>
      </c>
      <c r="Q526" s="38">
        <f t="shared" si="58"/>
        <v>3</v>
      </c>
      <c r="R526" s="39">
        <f t="shared" si="60"/>
        <v>1</v>
      </c>
      <c r="S526" s="39">
        <f t="shared" si="61"/>
      </c>
      <c r="T526" s="39" t="s">
        <v>1603</v>
      </c>
      <c r="U526"/>
      <c r="V526" s="40">
        <f t="shared" si="62"/>
        <v>0</v>
      </c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</row>
    <row r="527" spans="1:39" ht="15" customHeight="1" thickBot="1">
      <c r="A527" s="56">
        <v>2000</v>
      </c>
      <c r="B527" s="57"/>
      <c r="C527" s="58"/>
      <c r="D527" s="59" t="s">
        <v>931</v>
      </c>
      <c r="E527" s="60" t="s">
        <v>718</v>
      </c>
      <c r="F527" s="60" t="s">
        <v>939</v>
      </c>
      <c r="G527" s="52" t="s">
        <v>467</v>
      </c>
      <c r="H527" s="43" t="s">
        <v>468</v>
      </c>
      <c r="I527" s="61">
        <v>3</v>
      </c>
      <c r="J527" s="45" t="s">
        <v>543</v>
      </c>
      <c r="K527" s="46" t="s">
        <v>354</v>
      </c>
      <c r="L527" s="47"/>
      <c r="M527" s="36"/>
      <c r="N527" s="41">
        <f t="shared" si="59"/>
        <v>1</v>
      </c>
      <c r="O527" s="37">
        <f t="shared" si="56"/>
        <v>0</v>
      </c>
      <c r="P527" s="38">
        <f t="shared" si="57"/>
        <v>0</v>
      </c>
      <c r="Q527" s="38">
        <f t="shared" si="58"/>
        <v>0</v>
      </c>
      <c r="R527" s="39">
        <f t="shared" si="60"/>
        <v>1</v>
      </c>
      <c r="S527" s="39">
        <f t="shared" si="61"/>
      </c>
      <c r="T527" s="39" t="s">
        <v>1603</v>
      </c>
      <c r="U527"/>
      <c r="V527" s="40">
        <f t="shared" si="62"/>
        <v>0</v>
      </c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</row>
    <row r="528" spans="1:39" ht="15" customHeight="1" thickBot="1">
      <c r="A528" s="56">
        <v>2000</v>
      </c>
      <c r="B528" s="57"/>
      <c r="C528" s="58"/>
      <c r="D528" s="59" t="s">
        <v>931</v>
      </c>
      <c r="E528" s="60" t="s">
        <v>718</v>
      </c>
      <c r="F528" s="60" t="s">
        <v>939</v>
      </c>
      <c r="G528" s="52" t="s">
        <v>467</v>
      </c>
      <c r="H528" s="43" t="s">
        <v>468</v>
      </c>
      <c r="I528" s="61">
        <v>3</v>
      </c>
      <c r="J528" s="45" t="s">
        <v>525</v>
      </c>
      <c r="K528" s="46" t="s">
        <v>354</v>
      </c>
      <c r="L528" s="47"/>
      <c r="M528" s="36"/>
      <c r="N528" s="41">
        <f t="shared" si="59"/>
        <v>1</v>
      </c>
      <c r="O528" s="37">
        <f t="shared" si="56"/>
        <v>1</v>
      </c>
      <c r="P528" s="38">
        <f t="shared" si="57"/>
        <v>1</v>
      </c>
      <c r="Q528" s="38">
        <f t="shared" si="58"/>
        <v>3</v>
      </c>
      <c r="R528" s="39">
        <f t="shared" si="60"/>
        <v>1</v>
      </c>
      <c r="S528" s="39">
        <f t="shared" si="61"/>
      </c>
      <c r="T528" s="39" t="s">
        <v>1603</v>
      </c>
      <c r="U528"/>
      <c r="V528" s="40">
        <f t="shared" si="62"/>
        <v>0</v>
      </c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</row>
    <row r="529" spans="1:39" ht="15" customHeight="1" thickBot="1">
      <c r="A529" s="56">
        <v>2000</v>
      </c>
      <c r="B529" s="57"/>
      <c r="C529" s="58"/>
      <c r="D529" s="59" t="s">
        <v>931</v>
      </c>
      <c r="E529" s="60" t="s">
        <v>719</v>
      </c>
      <c r="F529" s="60" t="s">
        <v>939</v>
      </c>
      <c r="G529" s="52" t="s">
        <v>467</v>
      </c>
      <c r="H529" s="43" t="s">
        <v>468</v>
      </c>
      <c r="I529" s="61">
        <v>3</v>
      </c>
      <c r="J529" s="45" t="s">
        <v>543</v>
      </c>
      <c r="K529" s="46" t="s">
        <v>354</v>
      </c>
      <c r="L529" s="47"/>
      <c r="M529" s="36" t="s">
        <v>1029</v>
      </c>
      <c r="N529" s="41">
        <f t="shared" si="59"/>
        <v>1</v>
      </c>
      <c r="O529" s="37">
        <f t="shared" si="56"/>
        <v>1</v>
      </c>
      <c r="P529" s="38">
        <f t="shared" si="57"/>
        <v>1</v>
      </c>
      <c r="Q529" s="38">
        <f t="shared" si="58"/>
        <v>3</v>
      </c>
      <c r="R529" s="39">
        <f t="shared" si="60"/>
        <v>1</v>
      </c>
      <c r="S529" s="39">
        <f t="shared" si="61"/>
      </c>
      <c r="T529" s="39" t="s">
        <v>1603</v>
      </c>
      <c r="U529"/>
      <c r="V529" s="40">
        <f t="shared" si="62"/>
        <v>0</v>
      </c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</row>
    <row r="530" spans="1:39" ht="15" customHeight="1" thickBot="1">
      <c r="A530" s="56">
        <v>2000</v>
      </c>
      <c r="B530" s="57"/>
      <c r="C530" s="58"/>
      <c r="D530" s="59" t="s">
        <v>931</v>
      </c>
      <c r="E530" s="60" t="s">
        <v>720</v>
      </c>
      <c r="F530" s="60" t="s">
        <v>939</v>
      </c>
      <c r="G530" s="52" t="s">
        <v>469</v>
      </c>
      <c r="H530" s="43" t="s">
        <v>470</v>
      </c>
      <c r="I530" s="61">
        <v>3</v>
      </c>
      <c r="J530" s="45" t="s">
        <v>543</v>
      </c>
      <c r="K530" s="46" t="s">
        <v>355</v>
      </c>
      <c r="L530" s="47"/>
      <c r="M530" s="36"/>
      <c r="N530" s="41">
        <f t="shared" si="59"/>
        <v>1</v>
      </c>
      <c r="O530" s="37">
        <f t="shared" si="56"/>
        <v>0</v>
      </c>
      <c r="P530" s="38">
        <f t="shared" si="57"/>
        <v>0</v>
      </c>
      <c r="Q530" s="38">
        <f t="shared" si="58"/>
        <v>0</v>
      </c>
      <c r="R530" s="39">
        <f t="shared" si="60"/>
        <v>1</v>
      </c>
      <c r="S530" s="39">
        <f t="shared" si="61"/>
      </c>
      <c r="T530" s="39" t="s">
        <v>1603</v>
      </c>
      <c r="U530"/>
      <c r="V530" s="40">
        <f t="shared" si="62"/>
        <v>0</v>
      </c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</row>
    <row r="531" spans="1:39" ht="15" customHeight="1" thickBot="1">
      <c r="A531" s="56">
        <v>2000</v>
      </c>
      <c r="B531" s="57"/>
      <c r="C531" s="58"/>
      <c r="D531" s="59" t="s">
        <v>931</v>
      </c>
      <c r="E531" s="60" t="s">
        <v>720</v>
      </c>
      <c r="F531" s="60" t="s">
        <v>939</v>
      </c>
      <c r="G531" s="52" t="s">
        <v>469</v>
      </c>
      <c r="H531" s="43" t="s">
        <v>470</v>
      </c>
      <c r="I531" s="61">
        <v>3</v>
      </c>
      <c r="J531" s="45" t="s">
        <v>526</v>
      </c>
      <c r="K531" s="46" t="s">
        <v>355</v>
      </c>
      <c r="L531" s="47"/>
      <c r="M531" s="36" t="s">
        <v>1029</v>
      </c>
      <c r="N531" s="41">
        <f t="shared" si="59"/>
        <v>1</v>
      </c>
      <c r="O531" s="37">
        <f t="shared" si="56"/>
        <v>1</v>
      </c>
      <c r="P531" s="38">
        <f t="shared" si="57"/>
        <v>1</v>
      </c>
      <c r="Q531" s="38">
        <f t="shared" si="58"/>
        <v>3</v>
      </c>
      <c r="R531" s="39">
        <f t="shared" si="60"/>
        <v>1</v>
      </c>
      <c r="S531" s="39">
        <f t="shared" si="61"/>
      </c>
      <c r="T531" s="39" t="s">
        <v>1603</v>
      </c>
      <c r="U531"/>
      <c r="V531" s="40">
        <f t="shared" si="62"/>
        <v>0</v>
      </c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</row>
    <row r="532" spans="1:39" ht="15" customHeight="1" thickBot="1">
      <c r="A532" s="56">
        <v>2000</v>
      </c>
      <c r="B532" s="57"/>
      <c r="C532" s="58"/>
      <c r="D532" s="59" t="s">
        <v>931</v>
      </c>
      <c r="E532" s="60" t="s">
        <v>721</v>
      </c>
      <c r="F532" s="60" t="s">
        <v>939</v>
      </c>
      <c r="G532" s="52" t="s">
        <v>469</v>
      </c>
      <c r="H532" s="43" t="s">
        <v>470</v>
      </c>
      <c r="I532" s="61">
        <v>3</v>
      </c>
      <c r="J532" s="45" t="s">
        <v>543</v>
      </c>
      <c r="K532" s="46" t="s">
        <v>355</v>
      </c>
      <c r="L532" s="47"/>
      <c r="M532" s="36" t="s">
        <v>572</v>
      </c>
      <c r="N532" s="41">
        <f t="shared" si="59"/>
        <v>1</v>
      </c>
      <c r="O532" s="37">
        <f t="shared" si="56"/>
        <v>1</v>
      </c>
      <c r="P532" s="38">
        <f t="shared" si="57"/>
        <v>1</v>
      </c>
      <c r="Q532" s="38">
        <f t="shared" si="58"/>
        <v>3</v>
      </c>
      <c r="R532" s="39">
        <f t="shared" si="60"/>
        <v>1</v>
      </c>
      <c r="S532" s="39">
        <f t="shared" si="61"/>
      </c>
      <c r="T532" s="39" t="s">
        <v>1603</v>
      </c>
      <c r="U532"/>
      <c r="V532" s="40">
        <f t="shared" si="62"/>
        <v>0</v>
      </c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</row>
    <row r="533" spans="1:39" ht="15" customHeight="1" thickBot="1">
      <c r="A533" s="56">
        <v>2000</v>
      </c>
      <c r="B533" s="57"/>
      <c r="C533" s="58"/>
      <c r="D533" s="59" t="s">
        <v>931</v>
      </c>
      <c r="E533" s="60" t="s">
        <v>722</v>
      </c>
      <c r="F533" s="60" t="s">
        <v>939</v>
      </c>
      <c r="G533" s="52" t="s">
        <v>244</v>
      </c>
      <c r="H533" s="43" t="s">
        <v>488</v>
      </c>
      <c r="I533" s="61">
        <v>2</v>
      </c>
      <c r="J533" s="45" t="s">
        <v>543</v>
      </c>
      <c r="K533" s="46" t="s">
        <v>355</v>
      </c>
      <c r="L533" s="47"/>
      <c r="M533" s="36"/>
      <c r="N533" s="41">
        <f t="shared" si="59"/>
        <v>1</v>
      </c>
      <c r="O533" s="37">
        <f t="shared" si="56"/>
        <v>1</v>
      </c>
      <c r="P533" s="38">
        <f t="shared" si="57"/>
        <v>1</v>
      </c>
      <c r="Q533" s="38">
        <f t="shared" si="58"/>
        <v>2</v>
      </c>
      <c r="R533" s="39">
        <f t="shared" si="60"/>
        <v>1</v>
      </c>
      <c r="S533" s="39">
        <f t="shared" si="61"/>
      </c>
      <c r="T533" s="39" t="s">
        <v>1603</v>
      </c>
      <c r="U533"/>
      <c r="V533" s="40">
        <f t="shared" si="62"/>
        <v>0</v>
      </c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</row>
    <row r="534" spans="1:39" ht="15" customHeight="1" thickBot="1">
      <c r="A534" s="56">
        <v>2000</v>
      </c>
      <c r="B534" s="57"/>
      <c r="C534" s="58">
        <v>37524</v>
      </c>
      <c r="D534" s="59" t="s">
        <v>931</v>
      </c>
      <c r="E534" s="60" t="s">
        <v>723</v>
      </c>
      <c r="F534" s="60" t="s">
        <v>939</v>
      </c>
      <c r="G534" s="52" t="s">
        <v>280</v>
      </c>
      <c r="H534" s="43" t="s">
        <v>443</v>
      </c>
      <c r="I534" s="61">
        <v>1</v>
      </c>
      <c r="J534" s="45" t="s">
        <v>543</v>
      </c>
      <c r="K534" s="46" t="s">
        <v>356</v>
      </c>
      <c r="L534" s="47"/>
      <c r="M534" s="36" t="s">
        <v>573</v>
      </c>
      <c r="N534" s="41">
        <f t="shared" si="59"/>
        <v>1</v>
      </c>
      <c r="O534" s="37">
        <f t="shared" si="56"/>
        <v>0</v>
      </c>
      <c r="P534" s="38">
        <f t="shared" si="57"/>
        <v>0</v>
      </c>
      <c r="Q534" s="38">
        <f t="shared" si="58"/>
        <v>0</v>
      </c>
      <c r="R534" s="39">
        <f t="shared" si="60"/>
        <v>1</v>
      </c>
      <c r="S534" s="39">
        <f t="shared" si="61"/>
      </c>
      <c r="T534" s="39" t="s">
        <v>1603</v>
      </c>
      <c r="U534"/>
      <c r="V534" s="40">
        <f t="shared" si="62"/>
        <v>0</v>
      </c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</row>
    <row r="535" spans="1:39" ht="15" customHeight="1" thickBot="1">
      <c r="A535" s="56">
        <v>2000</v>
      </c>
      <c r="B535" s="57"/>
      <c r="C535" s="58">
        <v>37524</v>
      </c>
      <c r="D535" s="59" t="s">
        <v>931</v>
      </c>
      <c r="E535" s="60" t="s">
        <v>723</v>
      </c>
      <c r="F535" s="60" t="s">
        <v>939</v>
      </c>
      <c r="G535" s="52" t="s">
        <v>280</v>
      </c>
      <c r="H535" s="43" t="s">
        <v>443</v>
      </c>
      <c r="I535" s="61">
        <v>1</v>
      </c>
      <c r="J535" s="45" t="s">
        <v>1433</v>
      </c>
      <c r="K535" s="46" t="s">
        <v>356</v>
      </c>
      <c r="L535" s="47" t="s">
        <v>1461</v>
      </c>
      <c r="M535" s="36"/>
      <c r="N535" s="41">
        <f t="shared" si="59"/>
        <v>1</v>
      </c>
      <c r="O535" s="37">
        <f t="shared" si="56"/>
        <v>1</v>
      </c>
      <c r="P535" s="38">
        <f t="shared" si="57"/>
        <v>1</v>
      </c>
      <c r="Q535" s="38">
        <f t="shared" si="58"/>
        <v>1</v>
      </c>
      <c r="R535" s="39">
        <f t="shared" si="60"/>
        <v>1</v>
      </c>
      <c r="S535" s="39">
        <f t="shared" si="61"/>
      </c>
      <c r="T535" s="39" t="s">
        <v>1603</v>
      </c>
      <c r="U535"/>
      <c r="V535" s="40">
        <f t="shared" si="62"/>
        <v>0</v>
      </c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</row>
    <row r="536" spans="1:39" ht="15" customHeight="1" thickBot="1">
      <c r="A536" s="56">
        <v>2000</v>
      </c>
      <c r="B536" s="57"/>
      <c r="C536" s="58">
        <v>37649</v>
      </c>
      <c r="D536" s="59" t="s">
        <v>931</v>
      </c>
      <c r="E536" s="60" t="s">
        <v>1011</v>
      </c>
      <c r="F536" s="60" t="s">
        <v>939</v>
      </c>
      <c r="G536" s="52" t="s">
        <v>280</v>
      </c>
      <c r="H536" s="43" t="s">
        <v>443</v>
      </c>
      <c r="I536" s="61">
        <v>1</v>
      </c>
      <c r="J536" s="45" t="s">
        <v>543</v>
      </c>
      <c r="K536" s="46" t="s">
        <v>356</v>
      </c>
      <c r="L536" s="47"/>
      <c r="M536" s="36"/>
      <c r="N536" s="41">
        <f t="shared" si="59"/>
        <v>1</v>
      </c>
      <c r="O536" s="37">
        <f t="shared" si="56"/>
        <v>1</v>
      </c>
      <c r="P536" s="38">
        <f t="shared" si="57"/>
        <v>1</v>
      </c>
      <c r="Q536" s="38">
        <f t="shared" si="58"/>
        <v>1</v>
      </c>
      <c r="R536" s="39">
        <f t="shared" si="60"/>
        <v>1</v>
      </c>
      <c r="S536" s="39">
        <f t="shared" si="61"/>
      </c>
      <c r="T536" s="39" t="s">
        <v>1603</v>
      </c>
      <c r="U536"/>
      <c r="V536" s="40">
        <f t="shared" si="62"/>
        <v>0</v>
      </c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</row>
    <row r="537" spans="1:39" ht="15" customHeight="1" thickBot="1">
      <c r="A537" s="56">
        <v>2000</v>
      </c>
      <c r="B537" s="57"/>
      <c r="C537" s="58">
        <v>36950</v>
      </c>
      <c r="D537" s="59" t="s">
        <v>931</v>
      </c>
      <c r="E537" s="60" t="s">
        <v>1302</v>
      </c>
      <c r="F537" s="60" t="s">
        <v>939</v>
      </c>
      <c r="G537" s="52" t="s">
        <v>1303</v>
      </c>
      <c r="H537" s="43" t="s">
        <v>192</v>
      </c>
      <c r="I537" s="61">
        <v>1</v>
      </c>
      <c r="J537" s="45" t="s">
        <v>951</v>
      </c>
      <c r="K537" s="46" t="s">
        <v>1304</v>
      </c>
      <c r="L537" s="47" t="s">
        <v>1305</v>
      </c>
      <c r="M537" s="36" t="s">
        <v>1029</v>
      </c>
      <c r="N537" s="41">
        <f t="shared" si="59"/>
        <v>1</v>
      </c>
      <c r="O537" s="37">
        <f t="shared" si="56"/>
        <v>1</v>
      </c>
      <c r="P537" s="38">
        <f t="shared" si="57"/>
        <v>1</v>
      </c>
      <c r="Q537" s="38">
        <f t="shared" si="58"/>
        <v>1</v>
      </c>
      <c r="R537" s="39">
        <f t="shared" si="60"/>
        <v>1</v>
      </c>
      <c r="S537" s="39">
        <f t="shared" si="61"/>
      </c>
      <c r="T537" s="39" t="s">
        <v>1603</v>
      </c>
      <c r="U537"/>
      <c r="V537" s="40">
        <f t="shared" si="62"/>
        <v>0</v>
      </c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</row>
    <row r="538" spans="1:39" ht="15" customHeight="1" thickBot="1">
      <c r="A538" s="56">
        <v>2000</v>
      </c>
      <c r="B538" s="57"/>
      <c r="C538" s="58"/>
      <c r="D538" s="59" t="s">
        <v>931</v>
      </c>
      <c r="E538" s="60" t="s">
        <v>724</v>
      </c>
      <c r="F538" s="60" t="s">
        <v>939</v>
      </c>
      <c r="G538" s="52" t="s">
        <v>471</v>
      </c>
      <c r="H538" s="43" t="s">
        <v>472</v>
      </c>
      <c r="I538" s="61">
        <v>2</v>
      </c>
      <c r="J538" s="45" t="s">
        <v>543</v>
      </c>
      <c r="K538" s="46"/>
      <c r="L538" s="47"/>
      <c r="M538" s="36"/>
      <c r="N538" s="41">
        <f t="shared" si="59"/>
        <v>1</v>
      </c>
      <c r="O538" s="37">
        <f t="shared" si="56"/>
        <v>0</v>
      </c>
      <c r="P538" s="38">
        <f t="shared" si="57"/>
        <v>0</v>
      </c>
      <c r="Q538" s="38">
        <f t="shared" si="58"/>
        <v>0</v>
      </c>
      <c r="R538" s="39">
        <f t="shared" si="60"/>
        <v>1</v>
      </c>
      <c r="S538" s="39">
        <f t="shared" si="61"/>
      </c>
      <c r="T538" s="39" t="s">
        <v>1603</v>
      </c>
      <c r="U538"/>
      <c r="V538" s="40">
        <f t="shared" si="62"/>
        <v>0</v>
      </c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39" ht="15" customHeight="1" thickBot="1">
      <c r="A539" s="56">
        <v>2000</v>
      </c>
      <c r="B539" s="57"/>
      <c r="C539" s="58"/>
      <c r="D539" s="59" t="s">
        <v>931</v>
      </c>
      <c r="E539" s="60" t="s">
        <v>724</v>
      </c>
      <c r="F539" s="60" t="s">
        <v>939</v>
      </c>
      <c r="G539" s="52" t="s">
        <v>471</v>
      </c>
      <c r="H539" s="43" t="s">
        <v>472</v>
      </c>
      <c r="I539" s="61">
        <v>2</v>
      </c>
      <c r="J539" s="45" t="s">
        <v>525</v>
      </c>
      <c r="K539" s="46"/>
      <c r="L539" s="47"/>
      <c r="M539" s="36"/>
      <c r="N539" s="41">
        <f t="shared" si="59"/>
        <v>1</v>
      </c>
      <c r="O539" s="37">
        <f t="shared" si="56"/>
        <v>1</v>
      </c>
      <c r="P539" s="38">
        <f t="shared" si="57"/>
        <v>1</v>
      </c>
      <c r="Q539" s="38">
        <f t="shared" si="58"/>
        <v>2</v>
      </c>
      <c r="R539" s="39">
        <f t="shared" si="60"/>
        <v>1</v>
      </c>
      <c r="S539" s="39">
        <f t="shared" si="61"/>
      </c>
      <c r="T539" s="39" t="s">
        <v>1603</v>
      </c>
      <c r="U539"/>
      <c r="V539" s="40">
        <f t="shared" si="62"/>
        <v>0</v>
      </c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</row>
    <row r="540" spans="1:39" ht="15" customHeight="1" thickBot="1">
      <c r="A540" s="56">
        <v>2000</v>
      </c>
      <c r="B540" s="57"/>
      <c r="C540" s="58"/>
      <c r="D540" s="59" t="s">
        <v>931</v>
      </c>
      <c r="E540" s="60" t="s">
        <v>725</v>
      </c>
      <c r="F540" s="60" t="s">
        <v>939</v>
      </c>
      <c r="G540" s="52" t="s">
        <v>473</v>
      </c>
      <c r="H540" s="43" t="s">
        <v>474</v>
      </c>
      <c r="I540" s="61">
        <v>2</v>
      </c>
      <c r="J540" s="45" t="s">
        <v>543</v>
      </c>
      <c r="K540" s="46"/>
      <c r="L540" s="47"/>
      <c r="M540" s="36"/>
      <c r="N540" s="41">
        <f t="shared" si="59"/>
        <v>1</v>
      </c>
      <c r="O540" s="37">
        <f t="shared" si="56"/>
        <v>0</v>
      </c>
      <c r="P540" s="38">
        <f t="shared" si="57"/>
        <v>0</v>
      </c>
      <c r="Q540" s="38">
        <f t="shared" si="58"/>
        <v>0</v>
      </c>
      <c r="R540" s="39">
        <f t="shared" si="60"/>
        <v>1</v>
      </c>
      <c r="S540" s="39">
        <f t="shared" si="61"/>
      </c>
      <c r="T540" s="39" t="s">
        <v>1603</v>
      </c>
      <c r="U540"/>
      <c r="V540" s="40">
        <f t="shared" si="62"/>
        <v>0</v>
      </c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</row>
    <row r="541" spans="1:39" ht="15" customHeight="1" thickBot="1">
      <c r="A541" s="56">
        <v>2000</v>
      </c>
      <c r="B541" s="57"/>
      <c r="C541" s="58"/>
      <c r="D541" s="59" t="s">
        <v>931</v>
      </c>
      <c r="E541" s="60" t="s">
        <v>725</v>
      </c>
      <c r="F541" s="60" t="s">
        <v>939</v>
      </c>
      <c r="G541" s="52" t="s">
        <v>473</v>
      </c>
      <c r="H541" s="43" t="s">
        <v>474</v>
      </c>
      <c r="I541" s="61">
        <v>2</v>
      </c>
      <c r="J541" s="45" t="s">
        <v>525</v>
      </c>
      <c r="K541" s="46"/>
      <c r="L541" s="47"/>
      <c r="M541" s="36"/>
      <c r="N541" s="41">
        <f t="shared" si="59"/>
        <v>1</v>
      </c>
      <c r="O541" s="37">
        <f t="shared" si="56"/>
        <v>1</v>
      </c>
      <c r="P541" s="38">
        <f t="shared" si="57"/>
        <v>1</v>
      </c>
      <c r="Q541" s="38">
        <f t="shared" si="58"/>
        <v>2</v>
      </c>
      <c r="R541" s="39">
        <f t="shared" si="60"/>
        <v>1</v>
      </c>
      <c r="S541" s="39">
        <f t="shared" si="61"/>
      </c>
      <c r="T541" s="39" t="s">
        <v>1603</v>
      </c>
      <c r="U541"/>
      <c r="V541" s="40">
        <f t="shared" si="62"/>
        <v>0</v>
      </c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</row>
    <row r="542" spans="1:39" ht="15" customHeight="1" thickBot="1">
      <c r="A542" s="56">
        <v>2000</v>
      </c>
      <c r="B542" s="57"/>
      <c r="C542" s="58"/>
      <c r="D542" s="59" t="s">
        <v>931</v>
      </c>
      <c r="E542" s="60" t="s">
        <v>726</v>
      </c>
      <c r="F542" s="60" t="s">
        <v>939</v>
      </c>
      <c r="G542" s="52" t="s">
        <v>473</v>
      </c>
      <c r="H542" s="43" t="s">
        <v>474</v>
      </c>
      <c r="I542" s="61">
        <v>2</v>
      </c>
      <c r="J542" s="45" t="s">
        <v>543</v>
      </c>
      <c r="K542" s="46"/>
      <c r="L542" s="47"/>
      <c r="M542" s="36"/>
      <c r="N542" s="41">
        <f t="shared" si="59"/>
        <v>1</v>
      </c>
      <c r="O542" s="37">
        <f t="shared" si="56"/>
        <v>0</v>
      </c>
      <c r="P542" s="38">
        <f t="shared" si="57"/>
        <v>0</v>
      </c>
      <c r="Q542" s="38">
        <f t="shared" si="58"/>
        <v>0</v>
      </c>
      <c r="R542" s="39">
        <f t="shared" si="60"/>
        <v>1</v>
      </c>
      <c r="S542" s="39">
        <f t="shared" si="61"/>
      </c>
      <c r="T542" s="39" t="s">
        <v>1603</v>
      </c>
      <c r="U542"/>
      <c r="V542" s="40">
        <f t="shared" si="62"/>
        <v>0</v>
      </c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</row>
    <row r="543" spans="1:39" ht="15" customHeight="1" thickBot="1">
      <c r="A543" s="56">
        <v>2000</v>
      </c>
      <c r="B543" s="57"/>
      <c r="C543" s="58"/>
      <c r="D543" s="59" t="s">
        <v>931</v>
      </c>
      <c r="E543" s="60" t="s">
        <v>726</v>
      </c>
      <c r="F543" s="60" t="s">
        <v>939</v>
      </c>
      <c r="G543" s="52" t="s">
        <v>473</v>
      </c>
      <c r="H543" s="43" t="s">
        <v>474</v>
      </c>
      <c r="I543" s="61">
        <v>2</v>
      </c>
      <c r="J543" s="45" t="s">
        <v>525</v>
      </c>
      <c r="K543" s="46"/>
      <c r="L543" s="47"/>
      <c r="M543" s="36"/>
      <c r="N543" s="41">
        <f t="shared" si="59"/>
        <v>1</v>
      </c>
      <c r="O543" s="37">
        <f t="shared" si="56"/>
        <v>1</v>
      </c>
      <c r="P543" s="38">
        <f t="shared" si="57"/>
        <v>1</v>
      </c>
      <c r="Q543" s="38">
        <f t="shared" si="58"/>
        <v>2</v>
      </c>
      <c r="R543" s="39">
        <f t="shared" si="60"/>
        <v>1</v>
      </c>
      <c r="S543" s="39">
        <f t="shared" si="61"/>
      </c>
      <c r="T543" s="39" t="s">
        <v>1603</v>
      </c>
      <c r="U543"/>
      <c r="V543" s="40">
        <f t="shared" si="62"/>
        <v>0</v>
      </c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</row>
    <row r="544" spans="1:39" ht="15" customHeight="1" thickBot="1">
      <c r="A544" s="56">
        <v>2000</v>
      </c>
      <c r="B544" s="57"/>
      <c r="C544" s="58"/>
      <c r="D544" s="59" t="s">
        <v>931</v>
      </c>
      <c r="E544" s="60" t="s">
        <v>727</v>
      </c>
      <c r="F544" s="60" t="s">
        <v>939</v>
      </c>
      <c r="G544" s="52" t="s">
        <v>475</v>
      </c>
      <c r="H544" s="43" t="s">
        <v>1306</v>
      </c>
      <c r="I544" s="61">
        <v>2</v>
      </c>
      <c r="J544" s="45" t="s">
        <v>543</v>
      </c>
      <c r="K544" s="46"/>
      <c r="L544" s="47"/>
      <c r="M544" s="36"/>
      <c r="N544" s="41">
        <f t="shared" si="59"/>
        <v>1</v>
      </c>
      <c r="O544" s="37">
        <f t="shared" si="56"/>
        <v>1</v>
      </c>
      <c r="P544" s="38">
        <f t="shared" si="57"/>
        <v>1</v>
      </c>
      <c r="Q544" s="38">
        <f t="shared" si="58"/>
        <v>2</v>
      </c>
      <c r="R544" s="39">
        <f t="shared" si="60"/>
        <v>1</v>
      </c>
      <c r="S544" s="39">
        <f t="shared" si="61"/>
      </c>
      <c r="T544" s="39" t="s">
        <v>1603</v>
      </c>
      <c r="U544"/>
      <c r="V544" s="40">
        <f t="shared" si="62"/>
        <v>0</v>
      </c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39" ht="15" customHeight="1" thickBot="1">
      <c r="A545" s="56">
        <v>2000</v>
      </c>
      <c r="B545" s="57"/>
      <c r="C545" s="58"/>
      <c r="D545" s="59" t="s">
        <v>931</v>
      </c>
      <c r="E545" s="60" t="s">
        <v>728</v>
      </c>
      <c r="F545" s="60" t="s">
        <v>939</v>
      </c>
      <c r="G545" s="52" t="s">
        <v>477</v>
      </c>
      <c r="H545" s="43" t="s">
        <v>478</v>
      </c>
      <c r="I545" s="61">
        <v>2</v>
      </c>
      <c r="J545" s="45" t="s">
        <v>543</v>
      </c>
      <c r="K545" s="46"/>
      <c r="L545" s="47"/>
      <c r="M545" s="36"/>
      <c r="N545" s="41">
        <f t="shared" si="59"/>
        <v>1</v>
      </c>
      <c r="O545" s="37">
        <f t="shared" si="56"/>
        <v>0</v>
      </c>
      <c r="P545" s="38">
        <f t="shared" si="57"/>
        <v>0</v>
      </c>
      <c r="Q545" s="38">
        <f t="shared" si="58"/>
        <v>0</v>
      </c>
      <c r="R545" s="39">
        <f t="shared" si="60"/>
        <v>1</v>
      </c>
      <c r="S545" s="39">
        <f t="shared" si="61"/>
      </c>
      <c r="T545" s="39" t="s">
        <v>1603</v>
      </c>
      <c r="U545"/>
      <c r="V545" s="40">
        <f t="shared" si="62"/>
        <v>0</v>
      </c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</row>
    <row r="546" spans="1:39" ht="15" customHeight="1" thickBot="1">
      <c r="A546" s="56">
        <v>2000</v>
      </c>
      <c r="B546" s="57"/>
      <c r="C546" s="58"/>
      <c r="D546" s="59" t="s">
        <v>931</v>
      </c>
      <c r="E546" s="60" t="s">
        <v>728</v>
      </c>
      <c r="F546" s="60" t="s">
        <v>939</v>
      </c>
      <c r="G546" s="52" t="s">
        <v>477</v>
      </c>
      <c r="H546" s="43" t="s">
        <v>478</v>
      </c>
      <c r="I546" s="61">
        <v>2</v>
      </c>
      <c r="J546" s="45" t="s">
        <v>526</v>
      </c>
      <c r="K546" s="46"/>
      <c r="L546" s="47"/>
      <c r="M546" s="36"/>
      <c r="N546" s="41">
        <f t="shared" si="59"/>
        <v>1</v>
      </c>
      <c r="O546" s="37">
        <f t="shared" si="56"/>
        <v>1</v>
      </c>
      <c r="P546" s="38">
        <f t="shared" si="57"/>
        <v>1</v>
      </c>
      <c r="Q546" s="38">
        <f t="shared" si="58"/>
        <v>2</v>
      </c>
      <c r="R546" s="39">
        <f t="shared" si="60"/>
        <v>1</v>
      </c>
      <c r="S546" s="39">
        <f t="shared" si="61"/>
      </c>
      <c r="T546" s="39" t="s">
        <v>1603</v>
      </c>
      <c r="U546"/>
      <c r="V546" s="40">
        <f t="shared" si="62"/>
        <v>0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</row>
    <row r="547" spans="1:39" ht="15" customHeight="1" thickBot="1">
      <c r="A547" s="56">
        <v>2000</v>
      </c>
      <c r="B547" s="57"/>
      <c r="C547" s="58"/>
      <c r="D547" s="59" t="s">
        <v>931</v>
      </c>
      <c r="E547" s="60" t="s">
        <v>729</v>
      </c>
      <c r="F547" s="60" t="s">
        <v>939</v>
      </c>
      <c r="G547" s="52" t="s">
        <v>479</v>
      </c>
      <c r="H547" s="43" t="s">
        <v>480</v>
      </c>
      <c r="I547" s="61">
        <v>3</v>
      </c>
      <c r="J547" s="45" t="s">
        <v>543</v>
      </c>
      <c r="K547" s="46"/>
      <c r="L547" s="47"/>
      <c r="M547" s="36"/>
      <c r="N547" s="41">
        <f t="shared" si="59"/>
        <v>1</v>
      </c>
      <c r="O547" s="37">
        <f t="shared" si="56"/>
        <v>1</v>
      </c>
      <c r="P547" s="38">
        <f t="shared" si="57"/>
        <v>1</v>
      </c>
      <c r="Q547" s="38">
        <f t="shared" si="58"/>
        <v>3</v>
      </c>
      <c r="R547" s="39">
        <f t="shared" si="60"/>
        <v>1</v>
      </c>
      <c r="S547" s="39">
        <f t="shared" si="61"/>
      </c>
      <c r="T547" s="39" t="s">
        <v>1603</v>
      </c>
      <c r="U547"/>
      <c r="V547" s="40">
        <f t="shared" si="62"/>
        <v>0</v>
      </c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</row>
    <row r="548" spans="1:39" ht="15" customHeight="1" thickBot="1">
      <c r="A548" s="56">
        <v>2000</v>
      </c>
      <c r="B548" s="57"/>
      <c r="C548" s="58"/>
      <c r="D548" s="59" t="s">
        <v>931</v>
      </c>
      <c r="E548" s="60" t="s">
        <v>730</v>
      </c>
      <c r="F548" s="60" t="s">
        <v>939</v>
      </c>
      <c r="G548" s="43" t="s">
        <v>481</v>
      </c>
      <c r="H548" s="43" t="s">
        <v>482</v>
      </c>
      <c r="I548" s="61">
        <v>2</v>
      </c>
      <c r="J548" s="45" t="s">
        <v>543</v>
      </c>
      <c r="K548" s="46"/>
      <c r="L548" s="47"/>
      <c r="M548" s="36"/>
      <c r="N548" s="41">
        <f t="shared" si="59"/>
        <v>1</v>
      </c>
      <c r="O548" s="37">
        <f t="shared" si="56"/>
        <v>1</v>
      </c>
      <c r="P548" s="38">
        <f t="shared" si="57"/>
        <v>1</v>
      </c>
      <c r="Q548" s="38">
        <f t="shared" si="58"/>
        <v>2</v>
      </c>
      <c r="R548" s="39">
        <f t="shared" si="60"/>
        <v>1</v>
      </c>
      <c r="S548" s="39">
        <f t="shared" si="61"/>
      </c>
      <c r="T548" s="39" t="s">
        <v>1603</v>
      </c>
      <c r="U548"/>
      <c r="V548" s="40">
        <f t="shared" si="62"/>
        <v>0</v>
      </c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</row>
    <row r="549" spans="1:39" ht="15" customHeight="1" thickBot="1">
      <c r="A549" s="56">
        <v>2000</v>
      </c>
      <c r="B549" s="57"/>
      <c r="C549" s="58"/>
      <c r="D549" s="59" t="s">
        <v>931</v>
      </c>
      <c r="E549" s="60" t="s">
        <v>731</v>
      </c>
      <c r="F549" s="60" t="s">
        <v>939</v>
      </c>
      <c r="G549" s="52" t="s">
        <v>483</v>
      </c>
      <c r="H549" s="43" t="s">
        <v>484</v>
      </c>
      <c r="I549" s="61">
        <v>2</v>
      </c>
      <c r="J549" s="45" t="s">
        <v>543</v>
      </c>
      <c r="K549" s="46" t="s">
        <v>357</v>
      </c>
      <c r="L549" s="47"/>
      <c r="M549" s="36"/>
      <c r="N549" s="41">
        <f t="shared" si="59"/>
        <v>1</v>
      </c>
      <c r="O549" s="37">
        <f t="shared" si="56"/>
        <v>1</v>
      </c>
      <c r="P549" s="38">
        <f t="shared" si="57"/>
        <v>1</v>
      </c>
      <c r="Q549" s="38">
        <f t="shared" si="58"/>
        <v>2</v>
      </c>
      <c r="R549" s="39">
        <f t="shared" si="60"/>
        <v>1</v>
      </c>
      <c r="S549" s="39">
        <f t="shared" si="61"/>
      </c>
      <c r="T549" s="39" t="s">
        <v>1603</v>
      </c>
      <c r="U549"/>
      <c r="V549" s="40">
        <f t="shared" si="62"/>
        <v>0</v>
      </c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</row>
    <row r="550" spans="1:39" ht="15" customHeight="1" thickBot="1">
      <c r="A550" s="56">
        <v>2000</v>
      </c>
      <c r="B550" s="57"/>
      <c r="C550" s="58"/>
      <c r="D550" s="59" t="s">
        <v>931</v>
      </c>
      <c r="E550" s="60" t="s">
        <v>732</v>
      </c>
      <c r="F550" s="60" t="s">
        <v>939</v>
      </c>
      <c r="G550" s="52" t="s">
        <v>483</v>
      </c>
      <c r="H550" s="43" t="s">
        <v>484</v>
      </c>
      <c r="I550" s="61">
        <v>2</v>
      </c>
      <c r="J550" s="45" t="s">
        <v>543</v>
      </c>
      <c r="K550" s="46" t="s">
        <v>357</v>
      </c>
      <c r="L550" s="47"/>
      <c r="M550" s="36" t="s">
        <v>572</v>
      </c>
      <c r="N550" s="41">
        <f t="shared" si="59"/>
        <v>1</v>
      </c>
      <c r="O550" s="37">
        <f t="shared" si="56"/>
        <v>0</v>
      </c>
      <c r="P550" s="38">
        <f t="shared" si="57"/>
        <v>0</v>
      </c>
      <c r="Q550" s="38">
        <f t="shared" si="58"/>
        <v>0</v>
      </c>
      <c r="R550" s="39">
        <f t="shared" si="60"/>
        <v>1</v>
      </c>
      <c r="S550" s="39">
        <f t="shared" si="61"/>
      </c>
      <c r="T550" s="39" t="s">
        <v>1603</v>
      </c>
      <c r="U550"/>
      <c r="V550" s="40">
        <f t="shared" si="62"/>
        <v>0</v>
      </c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</row>
    <row r="551" spans="1:39" ht="15" customHeight="1" thickBot="1">
      <c r="A551" s="56">
        <v>2000</v>
      </c>
      <c r="B551" s="57"/>
      <c r="C551" s="58"/>
      <c r="D551" s="59" t="s">
        <v>931</v>
      </c>
      <c r="E551" s="60" t="s">
        <v>732</v>
      </c>
      <c r="F551" s="60" t="s">
        <v>939</v>
      </c>
      <c r="G551" s="52" t="s">
        <v>483</v>
      </c>
      <c r="H551" s="43" t="s">
        <v>484</v>
      </c>
      <c r="I551" s="61">
        <v>2</v>
      </c>
      <c r="J551" s="45" t="s">
        <v>951</v>
      </c>
      <c r="K551" s="46"/>
      <c r="L551" s="47"/>
      <c r="M551" s="36" t="s">
        <v>1029</v>
      </c>
      <c r="N551" s="41">
        <f t="shared" si="59"/>
        <v>1</v>
      </c>
      <c r="O551" s="37">
        <f t="shared" si="56"/>
        <v>0</v>
      </c>
      <c r="P551" s="38">
        <f t="shared" si="57"/>
        <v>0</v>
      </c>
      <c r="Q551" s="38">
        <f t="shared" si="58"/>
        <v>0</v>
      </c>
      <c r="R551" s="39">
        <f t="shared" si="60"/>
        <v>1</v>
      </c>
      <c r="S551" s="39">
        <f t="shared" si="61"/>
      </c>
      <c r="T551" s="39" t="s">
        <v>1603</v>
      </c>
      <c r="U551"/>
      <c r="V551" s="40">
        <f t="shared" si="62"/>
        <v>0</v>
      </c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</row>
    <row r="552" spans="1:39" ht="15" customHeight="1" thickBot="1">
      <c r="A552" s="56">
        <v>2000</v>
      </c>
      <c r="B552" s="57"/>
      <c r="C552" s="58"/>
      <c r="D552" s="59" t="s">
        <v>931</v>
      </c>
      <c r="E552" s="60" t="s">
        <v>732</v>
      </c>
      <c r="F552" s="60" t="s">
        <v>939</v>
      </c>
      <c r="G552" s="52" t="s">
        <v>483</v>
      </c>
      <c r="H552" s="52" t="s">
        <v>484</v>
      </c>
      <c r="I552" s="61">
        <v>2</v>
      </c>
      <c r="J552" s="45" t="s">
        <v>527</v>
      </c>
      <c r="K552" s="46"/>
      <c r="L552" s="47"/>
      <c r="M552" s="36" t="s">
        <v>562</v>
      </c>
      <c r="N552" s="41">
        <f t="shared" si="59"/>
        <v>1</v>
      </c>
      <c r="O552" s="37">
        <f aca="true" t="shared" si="63" ref="O552:O615">IF(I552="-",0,(IF(E552=E553,(IF(F552=F553,(IF(D552=D553,(IF(G552=G553,0,1)),1)),1)),1)))</f>
        <v>1</v>
      </c>
      <c r="P552" s="38">
        <f aca="true" t="shared" si="64" ref="P552:P615">IF(N552+O552=2,1,0)</f>
        <v>1</v>
      </c>
      <c r="Q552" s="38">
        <f aca="true" t="shared" si="65" ref="Q552:Q615">IF(P552=1,I552,0)</f>
        <v>2</v>
      </c>
      <c r="R552" s="39">
        <f t="shared" si="60"/>
        <v>1</v>
      </c>
      <c r="S552" s="39">
        <f t="shared" si="61"/>
      </c>
      <c r="T552" s="39" t="s">
        <v>1603</v>
      </c>
      <c r="U552"/>
      <c r="V552" s="40">
        <f t="shared" si="62"/>
        <v>0</v>
      </c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</row>
    <row r="553" spans="1:39" ht="15" customHeight="1" thickBot="1">
      <c r="A553" s="56">
        <v>2000</v>
      </c>
      <c r="B553" s="57"/>
      <c r="C553" s="58"/>
      <c r="D553" s="59" t="s">
        <v>931</v>
      </c>
      <c r="E553" s="60" t="s">
        <v>733</v>
      </c>
      <c r="F553" s="60" t="s">
        <v>939</v>
      </c>
      <c r="G553" s="52" t="s">
        <v>485</v>
      </c>
      <c r="H553" s="52" t="s">
        <v>486</v>
      </c>
      <c r="I553" s="61">
        <v>2</v>
      </c>
      <c r="J553" s="45" t="s">
        <v>543</v>
      </c>
      <c r="K553" s="46"/>
      <c r="L553" s="47"/>
      <c r="M553" s="36"/>
      <c r="N553" s="41">
        <f t="shared" si="59"/>
        <v>1</v>
      </c>
      <c r="O553" s="37">
        <f t="shared" si="63"/>
        <v>1</v>
      </c>
      <c r="P553" s="38">
        <f t="shared" si="64"/>
        <v>1</v>
      </c>
      <c r="Q553" s="38">
        <f t="shared" si="65"/>
        <v>2</v>
      </c>
      <c r="R553" s="39">
        <f t="shared" si="60"/>
        <v>1</v>
      </c>
      <c r="S553" s="39">
        <f t="shared" si="61"/>
      </c>
      <c r="T553" s="39" t="s">
        <v>1603</v>
      </c>
      <c r="U553"/>
      <c r="V553" s="40">
        <f t="shared" si="62"/>
        <v>0</v>
      </c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</row>
    <row r="554" spans="1:39" ht="15" customHeight="1" thickBot="1">
      <c r="A554" s="56">
        <v>2000</v>
      </c>
      <c r="B554" s="57"/>
      <c r="C554" s="58"/>
      <c r="D554" s="59" t="s">
        <v>931</v>
      </c>
      <c r="E554" s="60" t="s">
        <v>734</v>
      </c>
      <c r="F554" s="60" t="s">
        <v>939</v>
      </c>
      <c r="G554" s="52" t="s">
        <v>487</v>
      </c>
      <c r="H554" s="52" t="s">
        <v>430</v>
      </c>
      <c r="I554" s="61">
        <v>2</v>
      </c>
      <c r="J554" s="45" t="s">
        <v>543</v>
      </c>
      <c r="K554" s="46"/>
      <c r="L554" s="47"/>
      <c r="M554" s="36"/>
      <c r="N554" s="41">
        <f t="shared" si="59"/>
        <v>1</v>
      </c>
      <c r="O554" s="37">
        <f t="shared" si="63"/>
        <v>0</v>
      </c>
      <c r="P554" s="38">
        <f t="shared" si="64"/>
        <v>0</v>
      </c>
      <c r="Q554" s="38">
        <f t="shared" si="65"/>
        <v>0</v>
      </c>
      <c r="R554" s="39">
        <f t="shared" si="60"/>
        <v>1</v>
      </c>
      <c r="S554" s="39">
        <f t="shared" si="61"/>
      </c>
      <c r="T554" s="39" t="s">
        <v>1603</v>
      </c>
      <c r="U554"/>
      <c r="V554" s="40">
        <f t="shared" si="62"/>
        <v>0</v>
      </c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</row>
    <row r="555" spans="1:39" ht="15" customHeight="1" thickBot="1">
      <c r="A555" s="56">
        <v>2000</v>
      </c>
      <c r="B555" s="57"/>
      <c r="C555" s="58"/>
      <c r="D555" s="59" t="s">
        <v>931</v>
      </c>
      <c r="E555" s="60" t="s">
        <v>734</v>
      </c>
      <c r="F555" s="60" t="s">
        <v>939</v>
      </c>
      <c r="G555" s="52" t="s">
        <v>487</v>
      </c>
      <c r="H555" s="52" t="s">
        <v>430</v>
      </c>
      <c r="I555" s="61">
        <v>2</v>
      </c>
      <c r="J555" s="45" t="s">
        <v>525</v>
      </c>
      <c r="K555" s="46"/>
      <c r="L555" s="47"/>
      <c r="M555" s="36"/>
      <c r="N555" s="41">
        <f t="shared" si="59"/>
        <v>1</v>
      </c>
      <c r="O555" s="37">
        <f t="shared" si="63"/>
        <v>1</v>
      </c>
      <c r="P555" s="38">
        <f t="shared" si="64"/>
        <v>1</v>
      </c>
      <c r="Q555" s="38">
        <f t="shared" si="65"/>
        <v>2</v>
      </c>
      <c r="R555" s="39">
        <f t="shared" si="60"/>
        <v>1</v>
      </c>
      <c r="S555" s="39">
        <f t="shared" si="61"/>
      </c>
      <c r="T555" s="39" t="s">
        <v>1603</v>
      </c>
      <c r="U555"/>
      <c r="V555" s="40">
        <f t="shared" si="62"/>
        <v>0</v>
      </c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</row>
    <row r="556" spans="1:39" ht="15" customHeight="1" thickBot="1">
      <c r="A556" s="56">
        <v>2001</v>
      </c>
      <c r="B556" s="57"/>
      <c r="C556" s="58">
        <v>37685</v>
      </c>
      <c r="D556" s="59" t="s">
        <v>931</v>
      </c>
      <c r="E556" s="60" t="s">
        <v>1179</v>
      </c>
      <c r="F556" s="60" t="s">
        <v>938</v>
      </c>
      <c r="G556" s="43" t="s">
        <v>1180</v>
      </c>
      <c r="H556" s="43" t="s">
        <v>484</v>
      </c>
      <c r="I556" s="61">
        <v>1</v>
      </c>
      <c r="J556" s="45" t="s">
        <v>532</v>
      </c>
      <c r="K556" s="46"/>
      <c r="L556" s="47" t="s">
        <v>1307</v>
      </c>
      <c r="M556" s="36"/>
      <c r="N556" s="41">
        <f t="shared" si="59"/>
        <v>1</v>
      </c>
      <c r="O556" s="37">
        <f t="shared" si="63"/>
        <v>1</v>
      </c>
      <c r="P556" s="38">
        <f t="shared" si="64"/>
        <v>1</v>
      </c>
      <c r="Q556" s="38">
        <f t="shared" si="65"/>
        <v>1</v>
      </c>
      <c r="R556" s="39">
        <f t="shared" si="60"/>
      </c>
      <c r="S556" s="39">
        <f t="shared" si="61"/>
      </c>
      <c r="T556" s="39">
        <v>1</v>
      </c>
      <c r="U556"/>
      <c r="V556" s="40">
        <f t="shared" si="62"/>
        <v>0</v>
      </c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</row>
    <row r="557" spans="1:39" ht="15" customHeight="1" thickBot="1">
      <c r="A557" s="56">
        <v>2001</v>
      </c>
      <c r="B557" s="57"/>
      <c r="C557" s="58">
        <v>37740</v>
      </c>
      <c r="D557" s="59" t="s">
        <v>931</v>
      </c>
      <c r="E557" s="60" t="s">
        <v>1405</v>
      </c>
      <c r="F557" s="60" t="s">
        <v>938</v>
      </c>
      <c r="G557" s="43" t="s">
        <v>1406</v>
      </c>
      <c r="H557" s="43" t="s">
        <v>672</v>
      </c>
      <c r="I557" s="61">
        <v>1</v>
      </c>
      <c r="J557" s="45" t="s">
        <v>543</v>
      </c>
      <c r="K557" s="46" t="s">
        <v>387</v>
      </c>
      <c r="L557" s="47"/>
      <c r="M557" s="36"/>
      <c r="N557" s="41">
        <f t="shared" si="59"/>
        <v>1</v>
      </c>
      <c r="O557" s="37">
        <f t="shared" si="63"/>
        <v>1</v>
      </c>
      <c r="P557" s="38">
        <f t="shared" si="64"/>
        <v>1</v>
      </c>
      <c r="Q557" s="38">
        <f t="shared" si="65"/>
        <v>1</v>
      </c>
      <c r="R557" s="39">
        <f t="shared" si="60"/>
      </c>
      <c r="S557" s="39">
        <f t="shared" si="61"/>
      </c>
      <c r="T557" s="39">
        <v>1</v>
      </c>
      <c r="U557"/>
      <c r="V557" s="40">
        <f t="shared" si="62"/>
        <v>0</v>
      </c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</row>
    <row r="558" spans="1:39" ht="15" customHeight="1" thickBot="1">
      <c r="A558" s="56">
        <v>2001</v>
      </c>
      <c r="B558" s="57"/>
      <c r="C558" s="58">
        <v>37647</v>
      </c>
      <c r="D558" s="59" t="s">
        <v>931</v>
      </c>
      <c r="E558" s="60" t="s">
        <v>735</v>
      </c>
      <c r="F558" s="60" t="s">
        <v>938</v>
      </c>
      <c r="G558" s="43" t="s">
        <v>7</v>
      </c>
      <c r="H558" s="43" t="s">
        <v>464</v>
      </c>
      <c r="I558" s="61">
        <v>1</v>
      </c>
      <c r="J558" s="45" t="s">
        <v>532</v>
      </c>
      <c r="K558" s="46"/>
      <c r="L558" s="47" t="s">
        <v>567</v>
      </c>
      <c r="M558" s="36"/>
      <c r="N558" s="41">
        <f t="shared" si="59"/>
        <v>1</v>
      </c>
      <c r="O558" s="37">
        <f t="shared" si="63"/>
        <v>1</v>
      </c>
      <c r="P558" s="38">
        <f t="shared" si="64"/>
        <v>1</v>
      </c>
      <c r="Q558" s="38">
        <f t="shared" si="65"/>
        <v>1</v>
      </c>
      <c r="R558" s="39">
        <f t="shared" si="60"/>
      </c>
      <c r="S558" s="39">
        <f t="shared" si="61"/>
      </c>
      <c r="T558" s="39">
        <v>1</v>
      </c>
      <c r="U558"/>
      <c r="V558" s="40">
        <f t="shared" si="62"/>
        <v>0</v>
      </c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</row>
    <row r="559" spans="1:39" ht="15" customHeight="1" thickBot="1">
      <c r="A559" s="56">
        <v>2001</v>
      </c>
      <c r="B559" s="57"/>
      <c r="C559" s="58">
        <v>37685</v>
      </c>
      <c r="D559" s="59" t="s">
        <v>931</v>
      </c>
      <c r="E559" s="60" t="s">
        <v>735</v>
      </c>
      <c r="F559" s="60" t="s">
        <v>938</v>
      </c>
      <c r="G559" s="43" t="s">
        <v>1181</v>
      </c>
      <c r="H559" s="43" t="s">
        <v>158</v>
      </c>
      <c r="I559" s="61">
        <v>1</v>
      </c>
      <c r="J559" s="45" t="s">
        <v>532</v>
      </c>
      <c r="K559" s="46"/>
      <c r="L559" s="47" t="s">
        <v>1182</v>
      </c>
      <c r="M559" s="36"/>
      <c r="N559" s="41">
        <f t="shared" si="59"/>
        <v>1</v>
      </c>
      <c r="O559" s="37">
        <f t="shared" si="63"/>
        <v>1</v>
      </c>
      <c r="P559" s="38">
        <f t="shared" si="64"/>
        <v>1</v>
      </c>
      <c r="Q559" s="38">
        <f t="shared" si="65"/>
        <v>1</v>
      </c>
      <c r="R559" s="39">
        <f t="shared" si="60"/>
      </c>
      <c r="S559" s="39">
        <f t="shared" si="61"/>
      </c>
      <c r="T559" s="39">
        <v>1</v>
      </c>
      <c r="U559"/>
      <c r="V559" s="40">
        <f t="shared" si="62"/>
        <v>0</v>
      </c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</row>
    <row r="560" spans="1:39" ht="15" customHeight="1" thickBot="1">
      <c r="A560" s="56">
        <v>2001</v>
      </c>
      <c r="B560" s="57"/>
      <c r="C560" s="58"/>
      <c r="D560" s="59" t="s">
        <v>931</v>
      </c>
      <c r="E560" s="60" t="s">
        <v>736</v>
      </c>
      <c r="F560" s="60" t="s">
        <v>938</v>
      </c>
      <c r="G560" s="43" t="s">
        <v>290</v>
      </c>
      <c r="H560" s="43" t="s">
        <v>482</v>
      </c>
      <c r="I560" s="61">
        <v>1</v>
      </c>
      <c r="J560" s="45" t="s">
        <v>532</v>
      </c>
      <c r="K560" s="46"/>
      <c r="L560" s="47"/>
      <c r="M560" s="36"/>
      <c r="N560" s="41">
        <f t="shared" si="59"/>
        <v>1</v>
      </c>
      <c r="O560" s="37">
        <f t="shared" si="63"/>
        <v>1</v>
      </c>
      <c r="P560" s="38">
        <f t="shared" si="64"/>
        <v>1</v>
      </c>
      <c r="Q560" s="38">
        <f t="shared" si="65"/>
        <v>1</v>
      </c>
      <c r="R560" s="39">
        <f t="shared" si="60"/>
      </c>
      <c r="S560" s="39">
        <f t="shared" si="61"/>
      </c>
      <c r="T560" s="39">
        <v>1</v>
      </c>
      <c r="U560"/>
      <c r="V560" s="40">
        <f t="shared" si="62"/>
        <v>0</v>
      </c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</row>
    <row r="561" spans="1:39" ht="15" customHeight="1" thickBot="1">
      <c r="A561" s="56">
        <v>2001</v>
      </c>
      <c r="B561" s="57"/>
      <c r="C561" s="58">
        <v>37685</v>
      </c>
      <c r="D561" s="59" t="s">
        <v>931</v>
      </c>
      <c r="E561" s="60" t="s">
        <v>737</v>
      </c>
      <c r="F561" s="60" t="s">
        <v>938</v>
      </c>
      <c r="G561" s="43" t="s">
        <v>1183</v>
      </c>
      <c r="H561" s="43" t="s">
        <v>482</v>
      </c>
      <c r="I561" s="61">
        <v>1</v>
      </c>
      <c r="J561" s="45" t="s">
        <v>951</v>
      </c>
      <c r="K561" s="46"/>
      <c r="L561" s="47"/>
      <c r="M561" s="36" t="s">
        <v>562</v>
      </c>
      <c r="N561" s="41">
        <f t="shared" si="59"/>
        <v>1</v>
      </c>
      <c r="O561" s="37">
        <f t="shared" si="63"/>
        <v>1</v>
      </c>
      <c r="P561" s="38">
        <f t="shared" si="64"/>
        <v>1</v>
      </c>
      <c r="Q561" s="38">
        <f t="shared" si="65"/>
        <v>1</v>
      </c>
      <c r="R561" s="39">
        <f t="shared" si="60"/>
      </c>
      <c r="S561" s="39">
        <f t="shared" si="61"/>
      </c>
      <c r="T561" s="39">
        <v>1</v>
      </c>
      <c r="U561"/>
      <c r="V561" s="40">
        <f t="shared" si="62"/>
        <v>0</v>
      </c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</row>
    <row r="562" spans="1:39" ht="15" customHeight="1" thickBot="1">
      <c r="A562" s="56">
        <v>2001</v>
      </c>
      <c r="B562" s="57"/>
      <c r="C562" s="58">
        <v>37648</v>
      </c>
      <c r="D562" s="59" t="s">
        <v>931</v>
      </c>
      <c r="E562" s="60" t="s">
        <v>737</v>
      </c>
      <c r="F562" s="60" t="s">
        <v>938</v>
      </c>
      <c r="G562" s="43" t="s">
        <v>6</v>
      </c>
      <c r="H562" s="43" t="s">
        <v>482</v>
      </c>
      <c r="I562" s="61">
        <v>1</v>
      </c>
      <c r="J562" s="45" t="s">
        <v>532</v>
      </c>
      <c r="K562" s="46"/>
      <c r="L562" s="47"/>
      <c r="M562" s="36"/>
      <c r="N562" s="41">
        <f t="shared" si="59"/>
        <v>1</v>
      </c>
      <c r="O562" s="37">
        <f t="shared" si="63"/>
        <v>1</v>
      </c>
      <c r="P562" s="38">
        <f t="shared" si="64"/>
        <v>1</v>
      </c>
      <c r="Q562" s="38">
        <f t="shared" si="65"/>
        <v>1</v>
      </c>
      <c r="R562" s="39">
        <f t="shared" si="60"/>
      </c>
      <c r="S562" s="39">
        <f t="shared" si="61"/>
      </c>
      <c r="T562" s="39">
        <v>1</v>
      </c>
      <c r="U562"/>
      <c r="V562" s="40">
        <f t="shared" si="62"/>
        <v>0</v>
      </c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</row>
    <row r="563" spans="1:39" ht="15" customHeight="1" thickBot="1">
      <c r="A563" s="56">
        <v>2001</v>
      </c>
      <c r="B563" s="57"/>
      <c r="C563" s="58"/>
      <c r="D563" s="59" t="s">
        <v>931</v>
      </c>
      <c r="E563" s="60" t="s">
        <v>738</v>
      </c>
      <c r="F563" s="60" t="s">
        <v>938</v>
      </c>
      <c r="G563" s="43" t="s">
        <v>239</v>
      </c>
      <c r="H563" s="43" t="s">
        <v>420</v>
      </c>
      <c r="I563" s="61">
        <v>1</v>
      </c>
      <c r="J563" s="45" t="s">
        <v>532</v>
      </c>
      <c r="K563" s="46"/>
      <c r="L563" s="47"/>
      <c r="M563" s="36"/>
      <c r="N563" s="41">
        <f t="shared" si="59"/>
        <v>1</v>
      </c>
      <c r="O563" s="37">
        <f t="shared" si="63"/>
        <v>1</v>
      </c>
      <c r="P563" s="38">
        <f t="shared" si="64"/>
        <v>1</v>
      </c>
      <c r="Q563" s="38">
        <f t="shared" si="65"/>
        <v>1</v>
      </c>
      <c r="R563" s="39">
        <f t="shared" si="60"/>
      </c>
      <c r="S563" s="39">
        <f t="shared" si="61"/>
      </c>
      <c r="T563" s="39">
        <v>1</v>
      </c>
      <c r="U563"/>
      <c r="V563" s="40">
        <f t="shared" si="62"/>
        <v>0</v>
      </c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</row>
    <row r="564" spans="1:39" ht="15" customHeight="1" thickBot="1">
      <c r="A564" s="56">
        <v>2001</v>
      </c>
      <c r="B564" s="57"/>
      <c r="C564" s="58"/>
      <c r="D564" s="59" t="s">
        <v>931</v>
      </c>
      <c r="E564" s="60" t="s">
        <v>738</v>
      </c>
      <c r="F564" s="60" t="s">
        <v>938</v>
      </c>
      <c r="G564" s="43" t="s">
        <v>238</v>
      </c>
      <c r="H564" s="43" t="s">
        <v>420</v>
      </c>
      <c r="I564" s="61">
        <v>1</v>
      </c>
      <c r="J564" s="45" t="s">
        <v>532</v>
      </c>
      <c r="K564" s="46"/>
      <c r="L564" s="47"/>
      <c r="M564" s="36"/>
      <c r="N564" s="41">
        <f t="shared" si="59"/>
        <v>1</v>
      </c>
      <c r="O564" s="37">
        <f t="shared" si="63"/>
        <v>1</v>
      </c>
      <c r="P564" s="38">
        <f t="shared" si="64"/>
        <v>1</v>
      </c>
      <c r="Q564" s="38">
        <f t="shared" si="65"/>
        <v>1</v>
      </c>
      <c r="R564" s="39">
        <f t="shared" si="60"/>
      </c>
      <c r="S564" s="39">
        <f t="shared" si="61"/>
      </c>
      <c r="T564" s="39">
        <v>1</v>
      </c>
      <c r="U564"/>
      <c r="V564" s="40">
        <f t="shared" si="62"/>
        <v>0</v>
      </c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</row>
    <row r="565" spans="1:39" ht="15" customHeight="1" thickBot="1">
      <c r="A565" s="56">
        <v>2001</v>
      </c>
      <c r="B565" s="57"/>
      <c r="C565" s="58"/>
      <c r="D565" s="59" t="s">
        <v>931</v>
      </c>
      <c r="E565" s="60" t="s">
        <v>738</v>
      </c>
      <c r="F565" s="60" t="s">
        <v>938</v>
      </c>
      <c r="G565" s="43" t="s">
        <v>241</v>
      </c>
      <c r="H565" s="43" t="s">
        <v>420</v>
      </c>
      <c r="I565" s="61">
        <v>1</v>
      </c>
      <c r="J565" s="45" t="s">
        <v>532</v>
      </c>
      <c r="K565" s="46"/>
      <c r="L565" s="47"/>
      <c r="M565" s="36"/>
      <c r="N565" s="41">
        <f t="shared" si="59"/>
        <v>1</v>
      </c>
      <c r="O565" s="37">
        <f t="shared" si="63"/>
        <v>1</v>
      </c>
      <c r="P565" s="38">
        <f t="shared" si="64"/>
        <v>1</v>
      </c>
      <c r="Q565" s="38">
        <f t="shared" si="65"/>
        <v>1</v>
      </c>
      <c r="R565" s="39">
        <f t="shared" si="60"/>
      </c>
      <c r="S565" s="39">
        <f t="shared" si="61"/>
      </c>
      <c r="T565" s="39">
        <v>1</v>
      </c>
      <c r="U565"/>
      <c r="V565" s="40">
        <f t="shared" si="62"/>
        <v>0</v>
      </c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</row>
    <row r="566" spans="1:39" ht="15" customHeight="1" thickBot="1">
      <c r="A566" s="56">
        <v>2001</v>
      </c>
      <c r="B566" s="57"/>
      <c r="C566" s="58">
        <v>37648</v>
      </c>
      <c r="D566" s="59" t="s">
        <v>931</v>
      </c>
      <c r="E566" s="60" t="s">
        <v>739</v>
      </c>
      <c r="F566" s="60" t="s">
        <v>938</v>
      </c>
      <c r="G566" s="43" t="s">
        <v>225</v>
      </c>
      <c r="H566" s="43" t="s">
        <v>273</v>
      </c>
      <c r="I566" s="61">
        <v>1</v>
      </c>
      <c r="J566" s="45" t="s">
        <v>532</v>
      </c>
      <c r="K566" s="46"/>
      <c r="L566" s="47"/>
      <c r="M566" s="36"/>
      <c r="N566" s="41">
        <f t="shared" si="59"/>
        <v>1</v>
      </c>
      <c r="O566" s="37">
        <f t="shared" si="63"/>
        <v>1</v>
      </c>
      <c r="P566" s="38">
        <f t="shared" si="64"/>
        <v>1</v>
      </c>
      <c r="Q566" s="38">
        <f t="shared" si="65"/>
        <v>1</v>
      </c>
      <c r="R566" s="39">
        <f t="shared" si="60"/>
      </c>
      <c r="S566" s="39">
        <f t="shared" si="61"/>
      </c>
      <c r="T566" s="39">
        <v>1</v>
      </c>
      <c r="U566"/>
      <c r="V566" s="40">
        <f t="shared" si="62"/>
        <v>0</v>
      </c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</row>
    <row r="567" spans="1:39" ht="15" customHeight="1" thickBot="1">
      <c r="A567" s="56">
        <v>2001</v>
      </c>
      <c r="B567" s="57"/>
      <c r="C567" s="58">
        <v>37648</v>
      </c>
      <c r="D567" s="59" t="s">
        <v>931</v>
      </c>
      <c r="E567" s="60" t="s">
        <v>740</v>
      </c>
      <c r="F567" s="60" t="s">
        <v>938</v>
      </c>
      <c r="G567" s="43" t="s">
        <v>565</v>
      </c>
      <c r="H567" s="43" t="s">
        <v>192</v>
      </c>
      <c r="I567" s="61">
        <v>1</v>
      </c>
      <c r="J567" s="45" t="s">
        <v>532</v>
      </c>
      <c r="K567" s="46"/>
      <c r="L567" s="47" t="s">
        <v>566</v>
      </c>
      <c r="M567" s="36"/>
      <c r="N567" s="41">
        <f t="shared" si="59"/>
        <v>1</v>
      </c>
      <c r="O567" s="37">
        <f t="shared" si="63"/>
        <v>1</v>
      </c>
      <c r="P567" s="38">
        <f t="shared" si="64"/>
        <v>1</v>
      </c>
      <c r="Q567" s="38">
        <f t="shared" si="65"/>
        <v>1</v>
      </c>
      <c r="R567" s="39">
        <f t="shared" si="60"/>
      </c>
      <c r="S567" s="39">
        <f t="shared" si="61"/>
      </c>
      <c r="T567" s="39">
        <v>1</v>
      </c>
      <c r="U567"/>
      <c r="V567" s="40">
        <f t="shared" si="62"/>
        <v>0</v>
      </c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</row>
    <row r="568" spans="1:39" ht="15" customHeight="1" thickBot="1">
      <c r="A568" s="56">
        <v>2001</v>
      </c>
      <c r="B568" s="57"/>
      <c r="C568" s="58"/>
      <c r="D568" s="59" t="s">
        <v>931</v>
      </c>
      <c r="E568" s="60" t="s">
        <v>867</v>
      </c>
      <c r="F568" s="60" t="s">
        <v>939</v>
      </c>
      <c r="G568" s="52" t="s">
        <v>246</v>
      </c>
      <c r="H568" s="52" t="s">
        <v>668</v>
      </c>
      <c r="I568" s="61">
        <v>2</v>
      </c>
      <c r="J568" s="45" t="s">
        <v>525</v>
      </c>
      <c r="K568" s="46"/>
      <c r="L568" s="47" t="s">
        <v>528</v>
      </c>
      <c r="M568" s="36"/>
      <c r="N568" s="41">
        <f t="shared" si="59"/>
        <v>1</v>
      </c>
      <c r="O568" s="37">
        <f t="shared" si="63"/>
        <v>1</v>
      </c>
      <c r="P568" s="38">
        <f t="shared" si="64"/>
        <v>1</v>
      </c>
      <c r="Q568" s="38">
        <f t="shared" si="65"/>
        <v>2</v>
      </c>
      <c r="R568" s="39">
        <f t="shared" si="60"/>
        <v>1</v>
      </c>
      <c r="S568" s="39">
        <f t="shared" si="61"/>
      </c>
      <c r="T568" s="39" t="s">
        <v>1603</v>
      </c>
      <c r="U568"/>
      <c r="V568" s="40">
        <f t="shared" si="62"/>
        <v>0</v>
      </c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39" ht="15" customHeight="1" thickBot="1">
      <c r="A569" s="56">
        <v>2001</v>
      </c>
      <c r="B569" s="57"/>
      <c r="C569" s="58">
        <v>37374</v>
      </c>
      <c r="D569" s="59" t="s">
        <v>931</v>
      </c>
      <c r="E569" s="60" t="s">
        <v>741</v>
      </c>
      <c r="F569" s="60" t="s">
        <v>939</v>
      </c>
      <c r="G569" s="52" t="s">
        <v>246</v>
      </c>
      <c r="H569" s="52" t="s">
        <v>668</v>
      </c>
      <c r="I569" s="61">
        <v>2</v>
      </c>
      <c r="J569" s="45" t="s">
        <v>543</v>
      </c>
      <c r="K569" s="46"/>
      <c r="L569" s="47"/>
      <c r="M569" s="36"/>
      <c r="N569" s="41">
        <f t="shared" si="59"/>
        <v>1</v>
      </c>
      <c r="O569" s="37">
        <f t="shared" si="63"/>
        <v>1</v>
      </c>
      <c r="P569" s="38">
        <f t="shared" si="64"/>
        <v>1</v>
      </c>
      <c r="Q569" s="38">
        <f t="shared" si="65"/>
        <v>2</v>
      </c>
      <c r="R569" s="39">
        <f t="shared" si="60"/>
        <v>1</v>
      </c>
      <c r="S569" s="39">
        <f t="shared" si="61"/>
      </c>
      <c r="T569" s="39" t="s">
        <v>1603</v>
      </c>
      <c r="U569"/>
      <c r="V569" s="40">
        <f t="shared" si="62"/>
        <v>0</v>
      </c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</row>
    <row r="570" spans="1:39" ht="15" customHeight="1" thickBot="1">
      <c r="A570" s="56">
        <v>2001</v>
      </c>
      <c r="B570" s="57"/>
      <c r="C570" s="58"/>
      <c r="D570" s="59" t="s">
        <v>931</v>
      </c>
      <c r="E570" s="60" t="s">
        <v>742</v>
      </c>
      <c r="F570" s="60" t="s">
        <v>939</v>
      </c>
      <c r="G570" s="52" t="s">
        <v>247</v>
      </c>
      <c r="H570" s="52" t="s">
        <v>456</v>
      </c>
      <c r="I570" s="61">
        <v>3</v>
      </c>
      <c r="J570" s="45" t="s">
        <v>543</v>
      </c>
      <c r="K570" s="46"/>
      <c r="L570" s="47"/>
      <c r="M570" s="36"/>
      <c r="N570" s="41">
        <f t="shared" si="59"/>
        <v>1</v>
      </c>
      <c r="O570" s="37">
        <f t="shared" si="63"/>
        <v>1</v>
      </c>
      <c r="P570" s="38">
        <f t="shared" si="64"/>
        <v>1</v>
      </c>
      <c r="Q570" s="38">
        <f t="shared" si="65"/>
        <v>3</v>
      </c>
      <c r="R570" s="39">
        <f t="shared" si="60"/>
        <v>1</v>
      </c>
      <c r="S570" s="39">
        <f t="shared" si="61"/>
      </c>
      <c r="T570" s="39" t="s">
        <v>1603</v>
      </c>
      <c r="U570"/>
      <c r="V570" s="40">
        <f t="shared" si="62"/>
        <v>0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39" ht="15" customHeight="1" thickBot="1">
      <c r="A571" s="56">
        <v>2001</v>
      </c>
      <c r="B571" s="57"/>
      <c r="C571" s="58"/>
      <c r="D571" s="59" t="s">
        <v>931</v>
      </c>
      <c r="E571" s="60" t="s">
        <v>743</v>
      </c>
      <c r="F571" s="60" t="s">
        <v>939</v>
      </c>
      <c r="G571" s="52" t="s">
        <v>186</v>
      </c>
      <c r="H571" s="52" t="s">
        <v>456</v>
      </c>
      <c r="I571" s="61">
        <v>2</v>
      </c>
      <c r="J571" s="45" t="s">
        <v>543</v>
      </c>
      <c r="K571" s="46"/>
      <c r="L571" s="47"/>
      <c r="M571" s="36"/>
      <c r="N571" s="41">
        <f t="shared" si="59"/>
        <v>1</v>
      </c>
      <c r="O571" s="37">
        <f t="shared" si="63"/>
        <v>1</v>
      </c>
      <c r="P571" s="38">
        <f t="shared" si="64"/>
        <v>1</v>
      </c>
      <c r="Q571" s="38">
        <f t="shared" si="65"/>
        <v>2</v>
      </c>
      <c r="R571" s="39">
        <f t="shared" si="60"/>
        <v>1</v>
      </c>
      <c r="S571" s="39">
        <f t="shared" si="61"/>
      </c>
      <c r="T571" s="39" t="s">
        <v>1603</v>
      </c>
      <c r="U571"/>
      <c r="V571" s="40">
        <f t="shared" si="62"/>
        <v>0</v>
      </c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</row>
    <row r="572" spans="1:39" ht="15" customHeight="1" thickBot="1">
      <c r="A572" s="56">
        <v>2001</v>
      </c>
      <c r="B572" s="57" t="s">
        <v>134</v>
      </c>
      <c r="C572" s="58">
        <v>37740</v>
      </c>
      <c r="D572" s="59" t="s">
        <v>931</v>
      </c>
      <c r="E572" s="60" t="s">
        <v>745</v>
      </c>
      <c r="F572" s="60" t="s">
        <v>938</v>
      </c>
      <c r="G572" s="52" t="s">
        <v>1407</v>
      </c>
      <c r="H572" s="52" t="s">
        <v>457</v>
      </c>
      <c r="I572" s="61">
        <v>1</v>
      </c>
      <c r="J572" s="45" t="s">
        <v>543</v>
      </c>
      <c r="K572" s="46" t="s">
        <v>1408</v>
      </c>
      <c r="L572" s="47"/>
      <c r="M572" s="36"/>
      <c r="N572" s="41">
        <f t="shared" si="59"/>
        <v>1</v>
      </c>
      <c r="O572" s="37">
        <f t="shared" si="63"/>
        <v>1</v>
      </c>
      <c r="P572" s="38">
        <f t="shared" si="64"/>
        <v>1</v>
      </c>
      <c r="Q572" s="38">
        <f t="shared" si="65"/>
        <v>1</v>
      </c>
      <c r="R572" s="39">
        <f t="shared" si="60"/>
      </c>
      <c r="S572" s="39">
        <f t="shared" si="61"/>
      </c>
      <c r="T572" s="39">
        <v>1</v>
      </c>
      <c r="U572"/>
      <c r="V572" s="40">
        <f t="shared" si="62"/>
        <v>0</v>
      </c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</row>
    <row r="573" spans="1:39" ht="15" customHeight="1" thickBot="1">
      <c r="A573" s="56">
        <v>2001</v>
      </c>
      <c r="B573" s="57"/>
      <c r="C573" s="58"/>
      <c r="D573" s="59" t="s">
        <v>931</v>
      </c>
      <c r="E573" s="60" t="s">
        <v>745</v>
      </c>
      <c r="F573" s="60" t="s">
        <v>939</v>
      </c>
      <c r="G573" s="52" t="s">
        <v>1407</v>
      </c>
      <c r="H573" s="52" t="s">
        <v>457</v>
      </c>
      <c r="I573" s="61">
        <v>2</v>
      </c>
      <c r="J573" s="45" t="s">
        <v>543</v>
      </c>
      <c r="K573" s="46"/>
      <c r="L573" s="47"/>
      <c r="M573" s="36"/>
      <c r="N573" s="41">
        <f t="shared" si="59"/>
        <v>1</v>
      </c>
      <c r="O573" s="37">
        <f t="shared" si="63"/>
        <v>1</v>
      </c>
      <c r="P573" s="38">
        <f t="shared" si="64"/>
        <v>1</v>
      </c>
      <c r="Q573" s="38">
        <f t="shared" si="65"/>
        <v>2</v>
      </c>
      <c r="R573" s="39">
        <f t="shared" si="60"/>
        <v>1</v>
      </c>
      <c r="S573" s="39">
        <f t="shared" si="61"/>
      </c>
      <c r="T573" s="39" t="s">
        <v>1603</v>
      </c>
      <c r="U573"/>
      <c r="V573" s="40">
        <f t="shared" si="62"/>
        <v>0</v>
      </c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</row>
    <row r="574" spans="1:39" ht="15" customHeight="1" thickBot="1">
      <c r="A574" s="56">
        <v>2001</v>
      </c>
      <c r="B574" s="57"/>
      <c r="C574" s="58">
        <v>37749</v>
      </c>
      <c r="D574" s="59" t="s">
        <v>931</v>
      </c>
      <c r="E574" s="60" t="s">
        <v>1409</v>
      </c>
      <c r="F574" s="60" t="s">
        <v>939</v>
      </c>
      <c r="G574" s="52" t="s">
        <v>1472</v>
      </c>
      <c r="H574" s="52" t="s">
        <v>894</v>
      </c>
      <c r="I574" s="61">
        <v>2</v>
      </c>
      <c r="J574" s="45" t="s">
        <v>543</v>
      </c>
      <c r="K574" s="46"/>
      <c r="L574" s="47"/>
      <c r="M574" s="36"/>
      <c r="N574" s="41">
        <f t="shared" si="59"/>
        <v>1</v>
      </c>
      <c r="O574" s="37">
        <f t="shared" si="63"/>
        <v>1</v>
      </c>
      <c r="P574" s="38">
        <f t="shared" si="64"/>
        <v>1</v>
      </c>
      <c r="Q574" s="38">
        <f t="shared" si="65"/>
        <v>2</v>
      </c>
      <c r="R574" s="39">
        <f t="shared" si="60"/>
        <v>1</v>
      </c>
      <c r="S574" s="39">
        <f t="shared" si="61"/>
      </c>
      <c r="T574" s="39" t="s">
        <v>1603</v>
      </c>
      <c r="U574"/>
      <c r="V574" s="40">
        <f t="shared" si="62"/>
        <v>0</v>
      </c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39" ht="15" customHeight="1" thickBot="1">
      <c r="A575" s="56">
        <v>2001</v>
      </c>
      <c r="B575" s="57"/>
      <c r="C575" s="58"/>
      <c r="D575" s="59" t="s">
        <v>931</v>
      </c>
      <c r="E575" s="60" t="s">
        <v>746</v>
      </c>
      <c r="F575" s="60" t="s">
        <v>939</v>
      </c>
      <c r="G575" s="52" t="s">
        <v>248</v>
      </c>
      <c r="H575" s="52" t="s">
        <v>249</v>
      </c>
      <c r="I575" s="61">
        <v>2</v>
      </c>
      <c r="J575" s="45" t="s">
        <v>525</v>
      </c>
      <c r="K575" s="46"/>
      <c r="L575" s="47"/>
      <c r="M575" s="36"/>
      <c r="N575" s="41">
        <f t="shared" si="59"/>
        <v>1</v>
      </c>
      <c r="O575" s="37">
        <f t="shared" si="63"/>
        <v>1</v>
      </c>
      <c r="P575" s="38">
        <f t="shared" si="64"/>
        <v>1</v>
      </c>
      <c r="Q575" s="38">
        <f t="shared" si="65"/>
        <v>2</v>
      </c>
      <c r="R575" s="39">
        <f t="shared" si="60"/>
        <v>1</v>
      </c>
      <c r="S575" s="39">
        <f t="shared" si="61"/>
      </c>
      <c r="T575" s="39" t="s">
        <v>1603</v>
      </c>
      <c r="U575"/>
      <c r="V575" s="40">
        <f t="shared" si="62"/>
        <v>0</v>
      </c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</row>
    <row r="576" spans="1:39" ht="15" customHeight="1" thickBot="1">
      <c r="A576" s="56">
        <v>2001</v>
      </c>
      <c r="B576" s="57"/>
      <c r="C576" s="58"/>
      <c r="D576" s="59" t="s">
        <v>931</v>
      </c>
      <c r="E576" s="60" t="s">
        <v>747</v>
      </c>
      <c r="F576" s="60" t="s">
        <v>939</v>
      </c>
      <c r="G576" s="52" t="s">
        <v>250</v>
      </c>
      <c r="H576" s="52" t="s">
        <v>251</v>
      </c>
      <c r="I576" s="61">
        <v>2</v>
      </c>
      <c r="J576" s="45" t="s">
        <v>525</v>
      </c>
      <c r="K576" s="46" t="s">
        <v>359</v>
      </c>
      <c r="L576" s="47"/>
      <c r="M576" s="36"/>
      <c r="N576" s="41">
        <f t="shared" si="59"/>
        <v>1</v>
      </c>
      <c r="O576" s="37">
        <f t="shared" si="63"/>
        <v>1</v>
      </c>
      <c r="P576" s="38">
        <f t="shared" si="64"/>
        <v>1</v>
      </c>
      <c r="Q576" s="38">
        <f t="shared" si="65"/>
        <v>2</v>
      </c>
      <c r="R576" s="39">
        <f t="shared" si="60"/>
        <v>1</v>
      </c>
      <c r="S576" s="39">
        <f t="shared" si="61"/>
      </c>
      <c r="T576" s="39" t="s">
        <v>1603</v>
      </c>
      <c r="U576"/>
      <c r="V576" s="40">
        <f t="shared" si="62"/>
        <v>0</v>
      </c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15" customHeight="1" thickBot="1">
      <c r="A577" s="56">
        <v>2001</v>
      </c>
      <c r="B577" s="57"/>
      <c r="C577" s="58"/>
      <c r="D577" s="59" t="s">
        <v>931</v>
      </c>
      <c r="E577" s="60" t="s">
        <v>748</v>
      </c>
      <c r="F577" s="60" t="s">
        <v>939</v>
      </c>
      <c r="G577" s="52" t="s">
        <v>252</v>
      </c>
      <c r="H577" s="52" t="s">
        <v>253</v>
      </c>
      <c r="I577" s="61">
        <v>2</v>
      </c>
      <c r="J577" s="45" t="s">
        <v>543</v>
      </c>
      <c r="K577" s="46"/>
      <c r="L577" s="47"/>
      <c r="M577" s="36"/>
      <c r="N577" s="41">
        <f t="shared" si="59"/>
        <v>1</v>
      </c>
      <c r="O577" s="37">
        <f t="shared" si="63"/>
        <v>1</v>
      </c>
      <c r="P577" s="38">
        <f t="shared" si="64"/>
        <v>1</v>
      </c>
      <c r="Q577" s="38">
        <f t="shared" si="65"/>
        <v>2</v>
      </c>
      <c r="R577" s="39">
        <f t="shared" si="60"/>
        <v>1</v>
      </c>
      <c r="S577" s="39">
        <f t="shared" si="61"/>
      </c>
      <c r="T577" s="39" t="s">
        <v>1603</v>
      </c>
      <c r="U577"/>
      <c r="V577" s="40">
        <f t="shared" si="62"/>
        <v>0</v>
      </c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15" customHeight="1" thickBot="1">
      <c r="A578" s="56">
        <v>2001</v>
      </c>
      <c r="B578" s="57"/>
      <c r="C578" s="58">
        <v>37510</v>
      </c>
      <c r="D578" s="59" t="s">
        <v>931</v>
      </c>
      <c r="E578" s="60" t="s">
        <v>749</v>
      </c>
      <c r="F578" s="60" t="s">
        <v>939</v>
      </c>
      <c r="G578" s="52" t="s">
        <v>171</v>
      </c>
      <c r="H578" s="52" t="s">
        <v>172</v>
      </c>
      <c r="I578" s="61">
        <v>1</v>
      </c>
      <c r="J578" s="45" t="s">
        <v>525</v>
      </c>
      <c r="K578" s="46"/>
      <c r="L578" s="47" t="s">
        <v>528</v>
      </c>
      <c r="M578" s="36"/>
      <c r="N578" s="41">
        <f t="shared" si="59"/>
        <v>1</v>
      </c>
      <c r="O578" s="37">
        <f t="shared" si="63"/>
        <v>0</v>
      </c>
      <c r="P578" s="38">
        <f t="shared" si="64"/>
        <v>0</v>
      </c>
      <c r="Q578" s="38">
        <f t="shared" si="65"/>
        <v>0</v>
      </c>
      <c r="R578" s="39">
        <f t="shared" si="60"/>
        <v>1</v>
      </c>
      <c r="S578" s="39">
        <f t="shared" si="61"/>
      </c>
      <c r="T578" s="39" t="s">
        <v>1603</v>
      </c>
      <c r="U578"/>
      <c r="V578" s="40">
        <f t="shared" si="62"/>
        <v>0</v>
      </c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39" ht="15" customHeight="1" thickBot="1">
      <c r="A579" s="56">
        <v>2001</v>
      </c>
      <c r="B579" s="57"/>
      <c r="C579" s="58"/>
      <c r="D579" s="59" t="s">
        <v>931</v>
      </c>
      <c r="E579" s="60" t="s">
        <v>749</v>
      </c>
      <c r="F579" s="60" t="s">
        <v>939</v>
      </c>
      <c r="G579" s="52" t="s">
        <v>171</v>
      </c>
      <c r="H579" s="52" t="s">
        <v>172</v>
      </c>
      <c r="I579" s="61">
        <v>3</v>
      </c>
      <c r="J579" s="45" t="s">
        <v>543</v>
      </c>
      <c r="K579" s="46"/>
      <c r="L579" s="47"/>
      <c r="M579" s="36"/>
      <c r="N579" s="41">
        <f t="shared" si="59"/>
        <v>1</v>
      </c>
      <c r="O579" s="37">
        <f t="shared" si="63"/>
        <v>1</v>
      </c>
      <c r="P579" s="38">
        <f t="shared" si="64"/>
        <v>1</v>
      </c>
      <c r="Q579" s="38">
        <f t="shared" si="65"/>
        <v>3</v>
      </c>
      <c r="R579" s="39">
        <f t="shared" si="60"/>
        <v>1</v>
      </c>
      <c r="S579" s="39">
        <f t="shared" si="61"/>
      </c>
      <c r="T579" s="39" t="s">
        <v>1603</v>
      </c>
      <c r="U579"/>
      <c r="V579" s="40">
        <f t="shared" si="62"/>
        <v>0</v>
      </c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</row>
    <row r="580" spans="1:39" ht="15" customHeight="1" thickBot="1">
      <c r="A580" s="56">
        <v>2001</v>
      </c>
      <c r="B580" s="57"/>
      <c r="C580" s="58"/>
      <c r="D580" s="59" t="s">
        <v>931</v>
      </c>
      <c r="E580" s="60" t="s">
        <v>750</v>
      </c>
      <c r="F580" s="60" t="s">
        <v>939</v>
      </c>
      <c r="G580" s="52" t="s">
        <v>254</v>
      </c>
      <c r="H580" s="52" t="s">
        <v>255</v>
      </c>
      <c r="I580" s="61">
        <v>3</v>
      </c>
      <c r="J580" s="45" t="s">
        <v>543</v>
      </c>
      <c r="K580" s="46"/>
      <c r="L580" s="47"/>
      <c r="M580" s="36"/>
      <c r="N580" s="41">
        <f t="shared" si="59"/>
        <v>1</v>
      </c>
      <c r="O580" s="37">
        <f t="shared" si="63"/>
        <v>1</v>
      </c>
      <c r="P580" s="38">
        <f t="shared" si="64"/>
        <v>1</v>
      </c>
      <c r="Q580" s="38">
        <f t="shared" si="65"/>
        <v>3</v>
      </c>
      <c r="R580" s="39">
        <f t="shared" si="60"/>
        <v>1</v>
      </c>
      <c r="S580" s="39">
        <f t="shared" si="61"/>
      </c>
      <c r="T580" s="39" t="s">
        <v>1603</v>
      </c>
      <c r="U580"/>
      <c r="V580" s="40">
        <f t="shared" si="62"/>
        <v>0</v>
      </c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15" customHeight="1" thickBot="1">
      <c r="A581" s="56">
        <v>2001</v>
      </c>
      <c r="B581" s="57"/>
      <c r="C581" s="58">
        <v>37692</v>
      </c>
      <c r="D581" s="59" t="s">
        <v>931</v>
      </c>
      <c r="E581" s="60" t="s">
        <v>1308</v>
      </c>
      <c r="F581" s="60" t="s">
        <v>939</v>
      </c>
      <c r="G581" s="52" t="s">
        <v>1309</v>
      </c>
      <c r="H581" s="52" t="s">
        <v>255</v>
      </c>
      <c r="I581" s="61">
        <v>2</v>
      </c>
      <c r="J581" s="45" t="s">
        <v>525</v>
      </c>
      <c r="K581" s="46"/>
      <c r="L581" s="47"/>
      <c r="M581" s="36"/>
      <c r="N581" s="41">
        <f t="shared" si="59"/>
        <v>1</v>
      </c>
      <c r="O581" s="37">
        <f t="shared" si="63"/>
        <v>1</v>
      </c>
      <c r="P581" s="38">
        <f t="shared" si="64"/>
        <v>1</v>
      </c>
      <c r="Q581" s="38">
        <f t="shared" si="65"/>
        <v>2</v>
      </c>
      <c r="R581" s="39">
        <f t="shared" si="60"/>
        <v>1</v>
      </c>
      <c r="S581" s="39">
        <f t="shared" si="61"/>
      </c>
      <c r="T581" s="39" t="s">
        <v>1603</v>
      </c>
      <c r="U581"/>
      <c r="V581" s="40">
        <f t="shared" si="62"/>
        <v>0</v>
      </c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15" customHeight="1" thickBot="1">
      <c r="A582" s="56">
        <v>2001</v>
      </c>
      <c r="B582" s="57"/>
      <c r="C582" s="58"/>
      <c r="D582" s="59" t="s">
        <v>931</v>
      </c>
      <c r="E582" s="60" t="s">
        <v>744</v>
      </c>
      <c r="F582" s="60" t="s">
        <v>939</v>
      </c>
      <c r="G582" s="52" t="s">
        <v>256</v>
      </c>
      <c r="H582" s="52" t="s">
        <v>257</v>
      </c>
      <c r="I582" s="61">
        <v>3</v>
      </c>
      <c r="J582" s="45" t="s">
        <v>543</v>
      </c>
      <c r="K582" s="46" t="s">
        <v>360</v>
      </c>
      <c r="L582" s="47"/>
      <c r="M582" s="36"/>
      <c r="N582" s="41">
        <f t="shared" si="59"/>
        <v>1</v>
      </c>
      <c r="O582" s="37">
        <f t="shared" si="63"/>
        <v>1</v>
      </c>
      <c r="P582" s="38">
        <f t="shared" si="64"/>
        <v>1</v>
      </c>
      <c r="Q582" s="38">
        <f t="shared" si="65"/>
        <v>3</v>
      </c>
      <c r="R582" s="39">
        <f t="shared" si="60"/>
        <v>1</v>
      </c>
      <c r="S582" s="39">
        <f t="shared" si="61"/>
      </c>
      <c r="T582" s="39" t="s">
        <v>1603</v>
      </c>
      <c r="U582"/>
      <c r="V582" s="40">
        <f t="shared" si="62"/>
        <v>0</v>
      </c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15" customHeight="1" thickBot="1">
      <c r="A583" s="56">
        <v>2001</v>
      </c>
      <c r="B583" s="57"/>
      <c r="C583" s="58"/>
      <c r="D583" s="59" t="s">
        <v>931</v>
      </c>
      <c r="E583" s="60" t="s">
        <v>751</v>
      </c>
      <c r="F583" s="60" t="s">
        <v>939</v>
      </c>
      <c r="G583" s="52" t="s">
        <v>258</v>
      </c>
      <c r="H583" s="52" t="s">
        <v>259</v>
      </c>
      <c r="I583" s="61">
        <v>1</v>
      </c>
      <c r="J583" s="45" t="s">
        <v>525</v>
      </c>
      <c r="K583" s="46"/>
      <c r="L583" s="47" t="s">
        <v>528</v>
      </c>
      <c r="M583" s="36"/>
      <c r="N583" s="41">
        <f t="shared" si="59"/>
        <v>1</v>
      </c>
      <c r="O583" s="37">
        <f t="shared" si="63"/>
        <v>0</v>
      </c>
      <c r="P583" s="38">
        <f t="shared" si="64"/>
        <v>0</v>
      </c>
      <c r="Q583" s="38">
        <f t="shared" si="65"/>
        <v>0</v>
      </c>
      <c r="R583" s="39">
        <f t="shared" si="60"/>
        <v>1</v>
      </c>
      <c r="S583" s="39">
        <f t="shared" si="61"/>
      </c>
      <c r="T583" s="39" t="s">
        <v>1603</v>
      </c>
      <c r="U583"/>
      <c r="V583" s="40">
        <f t="shared" si="62"/>
        <v>0</v>
      </c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15" customHeight="1" thickBot="1">
      <c r="A584" s="56">
        <v>2001</v>
      </c>
      <c r="B584" s="57"/>
      <c r="C584" s="58"/>
      <c r="D584" s="59" t="s">
        <v>931</v>
      </c>
      <c r="E584" s="60" t="s">
        <v>751</v>
      </c>
      <c r="F584" s="60" t="s">
        <v>939</v>
      </c>
      <c r="G584" s="52" t="s">
        <v>258</v>
      </c>
      <c r="H584" s="52" t="s">
        <v>259</v>
      </c>
      <c r="I584" s="61">
        <v>3</v>
      </c>
      <c r="J584" s="45" t="s">
        <v>543</v>
      </c>
      <c r="K584" s="46" t="s">
        <v>361</v>
      </c>
      <c r="L584" s="47"/>
      <c r="M584" s="36"/>
      <c r="N584" s="41">
        <f t="shared" si="59"/>
        <v>1</v>
      </c>
      <c r="O584" s="37">
        <f t="shared" si="63"/>
        <v>1</v>
      </c>
      <c r="P584" s="38">
        <f t="shared" si="64"/>
        <v>1</v>
      </c>
      <c r="Q584" s="38">
        <f t="shared" si="65"/>
        <v>3</v>
      </c>
      <c r="R584" s="39">
        <f t="shared" si="60"/>
        <v>1</v>
      </c>
      <c r="S584" s="39">
        <f t="shared" si="61"/>
      </c>
      <c r="T584" s="39" t="s">
        <v>1603</v>
      </c>
      <c r="U584"/>
      <c r="V584" s="40">
        <f t="shared" si="62"/>
        <v>0</v>
      </c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39" ht="15" customHeight="1" thickBot="1">
      <c r="A585" s="56">
        <v>2001</v>
      </c>
      <c r="B585" s="57"/>
      <c r="C585" s="58"/>
      <c r="D585" s="59" t="s">
        <v>931</v>
      </c>
      <c r="E585" s="60" t="s">
        <v>752</v>
      </c>
      <c r="F585" s="60" t="s">
        <v>939</v>
      </c>
      <c r="G585" s="52" t="s">
        <v>260</v>
      </c>
      <c r="H585" s="43" t="s">
        <v>508</v>
      </c>
      <c r="I585" s="61">
        <v>3</v>
      </c>
      <c r="J585" s="45" t="s">
        <v>543</v>
      </c>
      <c r="K585" s="46" t="s">
        <v>362</v>
      </c>
      <c r="L585" s="47"/>
      <c r="M585" s="36"/>
      <c r="N585" s="41">
        <f aca="true" t="shared" si="66" ref="N585:N648">IF(D585="X",IF(I585="-",0,1),0)</f>
        <v>1</v>
      </c>
      <c r="O585" s="37">
        <f t="shared" si="63"/>
        <v>1</v>
      </c>
      <c r="P585" s="38">
        <f t="shared" si="64"/>
        <v>1</v>
      </c>
      <c r="Q585" s="38">
        <f t="shared" si="65"/>
        <v>3</v>
      </c>
      <c r="R585" s="39">
        <f aca="true" t="shared" si="67" ref="R585:R648">+IF(N585=1,(IF(F585="dave matthews band",1,"")),"")</f>
        <v>1</v>
      </c>
      <c r="S585" s="39">
        <f aca="true" t="shared" si="68" ref="S585:S648">+IF(N585=1,(IF(F585="dave &amp; tim",1,"")),"")</f>
      </c>
      <c r="T585" s="39" t="s">
        <v>1603</v>
      </c>
      <c r="U585"/>
      <c r="V585" s="40">
        <f aca="true" t="shared" si="69" ref="V585:V648">IF(D585="DL",1,0)</f>
        <v>0</v>
      </c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1:39" ht="15" customHeight="1" thickBot="1">
      <c r="A586" s="56">
        <v>2001</v>
      </c>
      <c r="B586" s="57"/>
      <c r="C586" s="58"/>
      <c r="D586" s="59" t="s">
        <v>931</v>
      </c>
      <c r="E586" s="60" t="s">
        <v>753</v>
      </c>
      <c r="F586" s="60" t="s">
        <v>939</v>
      </c>
      <c r="G586" s="52" t="s">
        <v>260</v>
      </c>
      <c r="H586" s="43" t="s">
        <v>508</v>
      </c>
      <c r="I586" s="61">
        <v>2</v>
      </c>
      <c r="J586" s="45" t="s">
        <v>543</v>
      </c>
      <c r="K586" s="46" t="s">
        <v>346</v>
      </c>
      <c r="L586" s="47"/>
      <c r="M586" s="36"/>
      <c r="N586" s="41">
        <f t="shared" si="66"/>
        <v>1</v>
      </c>
      <c r="O586" s="37">
        <f t="shared" si="63"/>
        <v>1</v>
      </c>
      <c r="P586" s="38">
        <f t="shared" si="64"/>
        <v>1</v>
      </c>
      <c r="Q586" s="38">
        <f t="shared" si="65"/>
        <v>2</v>
      </c>
      <c r="R586" s="39">
        <f t="shared" si="67"/>
        <v>1</v>
      </c>
      <c r="S586" s="39">
        <f t="shared" si="68"/>
      </c>
      <c r="T586" s="39" t="s">
        <v>1603</v>
      </c>
      <c r="U586"/>
      <c r="V586" s="40">
        <f t="shared" si="69"/>
        <v>0</v>
      </c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15" customHeight="1" thickBot="1">
      <c r="A587" s="56">
        <v>2001</v>
      </c>
      <c r="B587" s="57"/>
      <c r="C587" s="58">
        <v>37681</v>
      </c>
      <c r="D587" s="59" t="s">
        <v>931</v>
      </c>
      <c r="E587" s="60" t="s">
        <v>1121</v>
      </c>
      <c r="F587" s="60" t="s">
        <v>939</v>
      </c>
      <c r="G587" s="52" t="s">
        <v>1135</v>
      </c>
      <c r="H587" s="43" t="s">
        <v>192</v>
      </c>
      <c r="I587" s="61">
        <v>2</v>
      </c>
      <c r="J587" s="45" t="s">
        <v>543</v>
      </c>
      <c r="K587" s="46" t="s">
        <v>1136</v>
      </c>
      <c r="L587" s="47"/>
      <c r="M587" s="36"/>
      <c r="N587" s="41">
        <f t="shared" si="66"/>
        <v>1</v>
      </c>
      <c r="O587" s="37">
        <f t="shared" si="63"/>
        <v>1</v>
      </c>
      <c r="P587" s="38">
        <f t="shared" si="64"/>
        <v>1</v>
      </c>
      <c r="Q587" s="38">
        <f t="shared" si="65"/>
        <v>2</v>
      </c>
      <c r="R587" s="39">
        <f t="shared" si="67"/>
        <v>1</v>
      </c>
      <c r="S587" s="39">
        <f t="shared" si="68"/>
      </c>
      <c r="T587" s="39" t="s">
        <v>1603</v>
      </c>
      <c r="U587"/>
      <c r="V587" s="40">
        <f t="shared" si="69"/>
        <v>0</v>
      </c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15" customHeight="1" thickBot="1">
      <c r="A588" s="56">
        <v>2001</v>
      </c>
      <c r="B588" s="57"/>
      <c r="C588" s="58">
        <v>37685</v>
      </c>
      <c r="D588" s="59" t="s">
        <v>931</v>
      </c>
      <c r="E588" s="60" t="s">
        <v>754</v>
      </c>
      <c r="F588" s="60" t="s">
        <v>938</v>
      </c>
      <c r="G588" s="52" t="s">
        <v>1184</v>
      </c>
      <c r="H588" s="43" t="s">
        <v>510</v>
      </c>
      <c r="I588" s="61">
        <v>1</v>
      </c>
      <c r="J588" s="45" t="s">
        <v>951</v>
      </c>
      <c r="K588" s="46"/>
      <c r="L588" s="47"/>
      <c r="M588" s="36" t="s">
        <v>1029</v>
      </c>
      <c r="N588" s="41">
        <f t="shared" si="66"/>
        <v>1</v>
      </c>
      <c r="O588" s="37">
        <f t="shared" si="63"/>
        <v>1</v>
      </c>
      <c r="P588" s="38">
        <f t="shared" si="64"/>
        <v>1</v>
      </c>
      <c r="Q588" s="38">
        <f t="shared" si="65"/>
        <v>1</v>
      </c>
      <c r="R588" s="39">
        <f t="shared" si="67"/>
      </c>
      <c r="S588" s="39">
        <f t="shared" si="68"/>
      </c>
      <c r="T588" s="39">
        <v>1</v>
      </c>
      <c r="U588"/>
      <c r="V588" s="40">
        <f t="shared" si="69"/>
        <v>0</v>
      </c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39" ht="15" customHeight="1" thickBot="1">
      <c r="A589" s="56">
        <v>2001</v>
      </c>
      <c r="B589" s="57"/>
      <c r="C589" s="58"/>
      <c r="D589" s="59" t="s">
        <v>931</v>
      </c>
      <c r="E589" s="60" t="s">
        <v>754</v>
      </c>
      <c r="F589" s="60" t="s">
        <v>939</v>
      </c>
      <c r="G589" s="52" t="s">
        <v>511</v>
      </c>
      <c r="H589" s="52" t="s">
        <v>510</v>
      </c>
      <c r="I589" s="61">
        <v>2</v>
      </c>
      <c r="J589" s="45" t="s">
        <v>543</v>
      </c>
      <c r="K589" s="46" t="s">
        <v>346</v>
      </c>
      <c r="L589" s="47"/>
      <c r="M589" s="36"/>
      <c r="N589" s="41">
        <f t="shared" si="66"/>
        <v>1</v>
      </c>
      <c r="O589" s="37">
        <f t="shared" si="63"/>
        <v>0</v>
      </c>
      <c r="P589" s="38">
        <f t="shared" si="64"/>
        <v>0</v>
      </c>
      <c r="Q589" s="38">
        <f t="shared" si="65"/>
        <v>0</v>
      </c>
      <c r="R589" s="39">
        <f t="shared" si="67"/>
        <v>1</v>
      </c>
      <c r="S589" s="39">
        <f t="shared" si="68"/>
      </c>
      <c r="T589" s="39" t="s">
        <v>1603</v>
      </c>
      <c r="U589"/>
      <c r="V589" s="40">
        <f t="shared" si="69"/>
        <v>0</v>
      </c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</row>
    <row r="590" spans="1:39" ht="15" customHeight="1" thickBot="1">
      <c r="A590" s="56">
        <v>2001</v>
      </c>
      <c r="B590" s="57"/>
      <c r="C590" s="58"/>
      <c r="D590" s="59" t="s">
        <v>931</v>
      </c>
      <c r="E590" s="60" t="s">
        <v>754</v>
      </c>
      <c r="F590" s="60" t="s">
        <v>939</v>
      </c>
      <c r="G590" s="52" t="s">
        <v>511</v>
      </c>
      <c r="H590" s="52" t="s">
        <v>510</v>
      </c>
      <c r="I590" s="61">
        <v>2</v>
      </c>
      <c r="J590" s="45" t="s">
        <v>526</v>
      </c>
      <c r="K590" s="46" t="s">
        <v>346</v>
      </c>
      <c r="L590" s="47"/>
      <c r="M590" s="36"/>
      <c r="N590" s="41">
        <f t="shared" si="66"/>
        <v>1</v>
      </c>
      <c r="O590" s="37">
        <f t="shared" si="63"/>
        <v>1</v>
      </c>
      <c r="P590" s="38">
        <f t="shared" si="64"/>
        <v>1</v>
      </c>
      <c r="Q590" s="38">
        <f t="shared" si="65"/>
        <v>2</v>
      </c>
      <c r="R590" s="39">
        <f t="shared" si="67"/>
        <v>1</v>
      </c>
      <c r="S590" s="39">
        <f t="shared" si="68"/>
      </c>
      <c r="T590" s="39" t="s">
        <v>1603</v>
      </c>
      <c r="U590"/>
      <c r="V590" s="40">
        <f t="shared" si="69"/>
        <v>0</v>
      </c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39" ht="15" customHeight="1" thickBot="1">
      <c r="A591" s="56">
        <v>2001</v>
      </c>
      <c r="B591" s="57"/>
      <c r="C591" s="58"/>
      <c r="D591" s="59" t="s">
        <v>931</v>
      </c>
      <c r="E591" s="60" t="s">
        <v>755</v>
      </c>
      <c r="F591" s="60" t="s">
        <v>939</v>
      </c>
      <c r="G591" s="52" t="s">
        <v>511</v>
      </c>
      <c r="H591" s="52" t="s">
        <v>510</v>
      </c>
      <c r="I591" s="61">
        <v>2</v>
      </c>
      <c r="J591" s="45" t="s">
        <v>525</v>
      </c>
      <c r="K591" s="46" t="s">
        <v>346</v>
      </c>
      <c r="L591" s="47"/>
      <c r="M591" s="36"/>
      <c r="N591" s="41">
        <f t="shared" si="66"/>
        <v>1</v>
      </c>
      <c r="O591" s="37">
        <f t="shared" si="63"/>
        <v>1</v>
      </c>
      <c r="P591" s="38">
        <f t="shared" si="64"/>
        <v>1</v>
      </c>
      <c r="Q591" s="38">
        <f t="shared" si="65"/>
        <v>2</v>
      </c>
      <c r="R591" s="39">
        <f t="shared" si="67"/>
        <v>1</v>
      </c>
      <c r="S591" s="39">
        <f t="shared" si="68"/>
      </c>
      <c r="T591" s="39" t="s">
        <v>1603</v>
      </c>
      <c r="U591"/>
      <c r="V591" s="40">
        <f t="shared" si="69"/>
        <v>0</v>
      </c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39" ht="15" customHeight="1" thickBot="1">
      <c r="A592" s="56">
        <v>2001</v>
      </c>
      <c r="B592" s="57"/>
      <c r="C592" s="58"/>
      <c r="D592" s="59" t="s">
        <v>931</v>
      </c>
      <c r="E592" s="60" t="s">
        <v>756</v>
      </c>
      <c r="F592" s="60" t="s">
        <v>939</v>
      </c>
      <c r="G592" s="52" t="s">
        <v>423</v>
      </c>
      <c r="H592" s="52" t="s">
        <v>424</v>
      </c>
      <c r="I592" s="61">
        <v>3</v>
      </c>
      <c r="J592" s="45" t="s">
        <v>543</v>
      </c>
      <c r="K592" s="46" t="s">
        <v>346</v>
      </c>
      <c r="L592" s="47"/>
      <c r="M592" s="36"/>
      <c r="N592" s="41">
        <f t="shared" si="66"/>
        <v>1</v>
      </c>
      <c r="O592" s="37">
        <f t="shared" si="63"/>
        <v>0</v>
      </c>
      <c r="P592" s="38">
        <f t="shared" si="64"/>
        <v>0</v>
      </c>
      <c r="Q592" s="38">
        <f t="shared" si="65"/>
        <v>0</v>
      </c>
      <c r="R592" s="39">
        <f t="shared" si="67"/>
        <v>1</v>
      </c>
      <c r="S592" s="39">
        <f t="shared" si="68"/>
      </c>
      <c r="T592" s="39" t="s">
        <v>1603</v>
      </c>
      <c r="U592"/>
      <c r="V592" s="40">
        <f t="shared" si="69"/>
        <v>0</v>
      </c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</row>
    <row r="593" spans="1:39" ht="15" customHeight="1" thickBot="1">
      <c r="A593" s="56">
        <v>2001</v>
      </c>
      <c r="B593" s="57"/>
      <c r="C593" s="58"/>
      <c r="D593" s="59" t="s">
        <v>931</v>
      </c>
      <c r="E593" s="60" t="s">
        <v>756</v>
      </c>
      <c r="F593" s="60" t="s">
        <v>939</v>
      </c>
      <c r="G593" s="52" t="s">
        <v>423</v>
      </c>
      <c r="H593" s="52" t="s">
        <v>424</v>
      </c>
      <c r="I593" s="61">
        <v>3</v>
      </c>
      <c r="J593" s="45" t="s">
        <v>525</v>
      </c>
      <c r="K593" s="46" t="s">
        <v>346</v>
      </c>
      <c r="L593" s="47"/>
      <c r="M593" s="36"/>
      <c r="N593" s="41">
        <f t="shared" si="66"/>
        <v>1</v>
      </c>
      <c r="O593" s="37">
        <f t="shared" si="63"/>
        <v>1</v>
      </c>
      <c r="P593" s="38">
        <f t="shared" si="64"/>
        <v>1</v>
      </c>
      <c r="Q593" s="38">
        <f t="shared" si="65"/>
        <v>3</v>
      </c>
      <c r="R593" s="39">
        <f t="shared" si="67"/>
        <v>1</v>
      </c>
      <c r="S593" s="39">
        <f t="shared" si="68"/>
      </c>
      <c r="T593" s="39" t="s">
        <v>1603</v>
      </c>
      <c r="U593"/>
      <c r="V593" s="40">
        <f t="shared" si="69"/>
        <v>0</v>
      </c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15" customHeight="1" thickBot="1">
      <c r="A594" s="56">
        <v>2001</v>
      </c>
      <c r="B594" s="57"/>
      <c r="C594" s="58"/>
      <c r="D594" s="59" t="s">
        <v>931</v>
      </c>
      <c r="E594" s="60" t="s">
        <v>757</v>
      </c>
      <c r="F594" s="60" t="s">
        <v>939</v>
      </c>
      <c r="G594" s="52" t="s">
        <v>423</v>
      </c>
      <c r="H594" s="52" t="s">
        <v>424</v>
      </c>
      <c r="I594" s="61">
        <v>3</v>
      </c>
      <c r="J594" s="45" t="s">
        <v>543</v>
      </c>
      <c r="K594" s="46" t="s">
        <v>346</v>
      </c>
      <c r="L594" s="47"/>
      <c r="M594" s="36"/>
      <c r="N594" s="41">
        <f t="shared" si="66"/>
        <v>1</v>
      </c>
      <c r="O594" s="37">
        <f t="shared" si="63"/>
        <v>0</v>
      </c>
      <c r="P594" s="38">
        <f t="shared" si="64"/>
        <v>0</v>
      </c>
      <c r="Q594" s="38">
        <f t="shared" si="65"/>
        <v>0</v>
      </c>
      <c r="R594" s="39">
        <f t="shared" si="67"/>
        <v>1</v>
      </c>
      <c r="S594" s="39">
        <f t="shared" si="68"/>
      </c>
      <c r="T594" s="39" t="s">
        <v>1603</v>
      </c>
      <c r="U594"/>
      <c r="V594" s="40">
        <f t="shared" si="69"/>
        <v>0</v>
      </c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39" ht="15" customHeight="1" thickBot="1">
      <c r="A595" s="56">
        <v>2001</v>
      </c>
      <c r="B595" s="57" t="s">
        <v>134</v>
      </c>
      <c r="C595" s="58"/>
      <c r="D595" s="59" t="s">
        <v>931</v>
      </c>
      <c r="E595" s="60" t="s">
        <v>757</v>
      </c>
      <c r="F595" s="60" t="s">
        <v>939</v>
      </c>
      <c r="G595" s="52" t="s">
        <v>423</v>
      </c>
      <c r="H595" s="52" t="s">
        <v>424</v>
      </c>
      <c r="I595" s="61">
        <v>3</v>
      </c>
      <c r="J595" s="45" t="s">
        <v>525</v>
      </c>
      <c r="K595" s="46" t="s">
        <v>346</v>
      </c>
      <c r="L595" s="47"/>
      <c r="M595" s="36"/>
      <c r="N595" s="41">
        <f t="shared" si="66"/>
        <v>1</v>
      </c>
      <c r="O595" s="37">
        <f t="shared" si="63"/>
        <v>1</v>
      </c>
      <c r="P595" s="38">
        <f t="shared" si="64"/>
        <v>1</v>
      </c>
      <c r="Q595" s="38">
        <f t="shared" si="65"/>
        <v>3</v>
      </c>
      <c r="R595" s="39">
        <f t="shared" si="67"/>
        <v>1</v>
      </c>
      <c r="S595" s="39">
        <f t="shared" si="68"/>
      </c>
      <c r="T595" s="39" t="s">
        <v>1603</v>
      </c>
      <c r="U595"/>
      <c r="V595" s="40">
        <f t="shared" si="69"/>
        <v>0</v>
      </c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</row>
    <row r="596" spans="1:39" ht="15" customHeight="1" thickBot="1">
      <c r="A596" s="56">
        <v>2001</v>
      </c>
      <c r="B596" s="57"/>
      <c r="C596" s="58">
        <v>37657</v>
      </c>
      <c r="D596" s="59" t="s">
        <v>931</v>
      </c>
      <c r="E596" s="60" t="s">
        <v>1071</v>
      </c>
      <c r="F596" s="60" t="s">
        <v>939</v>
      </c>
      <c r="G596" s="52" t="s">
        <v>1072</v>
      </c>
      <c r="H596" s="52" t="s">
        <v>464</v>
      </c>
      <c r="I596" s="61">
        <v>3</v>
      </c>
      <c r="J596" s="45" t="s">
        <v>543</v>
      </c>
      <c r="K596" s="46" t="s">
        <v>346</v>
      </c>
      <c r="L596" s="47"/>
      <c r="M596" s="36" t="s">
        <v>573</v>
      </c>
      <c r="N596" s="41">
        <f t="shared" si="66"/>
        <v>1</v>
      </c>
      <c r="O596" s="37">
        <f t="shared" si="63"/>
        <v>1</v>
      </c>
      <c r="P596" s="38">
        <f t="shared" si="64"/>
        <v>1</v>
      </c>
      <c r="Q596" s="38">
        <f t="shared" si="65"/>
        <v>3</v>
      </c>
      <c r="R596" s="39">
        <f t="shared" si="67"/>
        <v>1</v>
      </c>
      <c r="S596" s="39">
        <f t="shared" si="68"/>
      </c>
      <c r="T596" s="39" t="s">
        <v>1603</v>
      </c>
      <c r="U596"/>
      <c r="V596" s="40">
        <f t="shared" si="69"/>
        <v>0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</row>
    <row r="597" spans="1:39" ht="15" customHeight="1" thickBot="1">
      <c r="A597" s="56">
        <v>2001</v>
      </c>
      <c r="B597" s="57"/>
      <c r="C597" s="58">
        <v>37656</v>
      </c>
      <c r="D597" s="59" t="s">
        <v>931</v>
      </c>
      <c r="E597" s="60" t="s">
        <v>758</v>
      </c>
      <c r="F597" s="60" t="s">
        <v>939</v>
      </c>
      <c r="G597" s="52" t="s">
        <v>431</v>
      </c>
      <c r="H597" s="52" t="s">
        <v>158</v>
      </c>
      <c r="I597" s="61">
        <v>1</v>
      </c>
      <c r="J597" s="45" t="s">
        <v>525</v>
      </c>
      <c r="K597" s="46" t="s">
        <v>346</v>
      </c>
      <c r="L597" s="47" t="s">
        <v>528</v>
      </c>
      <c r="M597" s="36"/>
      <c r="N597" s="41">
        <f t="shared" si="66"/>
        <v>1</v>
      </c>
      <c r="O597" s="37">
        <f t="shared" si="63"/>
        <v>0</v>
      </c>
      <c r="P597" s="38">
        <f t="shared" si="64"/>
        <v>0</v>
      </c>
      <c r="Q597" s="38">
        <f t="shared" si="65"/>
        <v>0</v>
      </c>
      <c r="R597" s="39">
        <f t="shared" si="67"/>
        <v>1</v>
      </c>
      <c r="S597" s="39">
        <f t="shared" si="68"/>
      </c>
      <c r="T597" s="39" t="s">
        <v>1603</v>
      </c>
      <c r="U597"/>
      <c r="V597" s="40">
        <f t="shared" si="69"/>
        <v>0</v>
      </c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39" ht="15" customHeight="1" thickBot="1">
      <c r="A598" s="56">
        <v>2001</v>
      </c>
      <c r="B598" s="57"/>
      <c r="C598" s="58"/>
      <c r="D598" s="59" t="s">
        <v>931</v>
      </c>
      <c r="E598" s="60" t="s">
        <v>758</v>
      </c>
      <c r="F598" s="60" t="s">
        <v>939</v>
      </c>
      <c r="G598" s="52" t="s">
        <v>431</v>
      </c>
      <c r="H598" s="52" t="s">
        <v>158</v>
      </c>
      <c r="I598" s="61">
        <v>3</v>
      </c>
      <c r="J598" s="45" t="s">
        <v>543</v>
      </c>
      <c r="K598" s="46" t="s">
        <v>346</v>
      </c>
      <c r="L598" s="47"/>
      <c r="M598" s="36"/>
      <c r="N598" s="41">
        <f t="shared" si="66"/>
        <v>1</v>
      </c>
      <c r="O598" s="37">
        <f t="shared" si="63"/>
        <v>1</v>
      </c>
      <c r="P598" s="38">
        <f t="shared" si="64"/>
        <v>1</v>
      </c>
      <c r="Q598" s="38">
        <f t="shared" si="65"/>
        <v>3</v>
      </c>
      <c r="R598" s="39">
        <f t="shared" si="67"/>
        <v>1</v>
      </c>
      <c r="S598" s="39">
        <f t="shared" si="68"/>
      </c>
      <c r="T598" s="39" t="s">
        <v>1603</v>
      </c>
      <c r="U598"/>
      <c r="V598" s="40">
        <f t="shared" si="69"/>
        <v>0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</row>
    <row r="599" spans="1:39" ht="15" customHeight="1" thickBot="1">
      <c r="A599" s="56">
        <v>2001</v>
      </c>
      <c r="B599" s="57"/>
      <c r="C599" s="58"/>
      <c r="D599" s="59" t="s">
        <v>931</v>
      </c>
      <c r="E599" s="60" t="s">
        <v>759</v>
      </c>
      <c r="F599" s="60" t="s">
        <v>939</v>
      </c>
      <c r="G599" s="52" t="s">
        <v>427</v>
      </c>
      <c r="H599" s="52" t="s">
        <v>428</v>
      </c>
      <c r="I599" s="61">
        <v>3</v>
      </c>
      <c r="J599" s="45" t="s">
        <v>543</v>
      </c>
      <c r="K599" s="46" t="s">
        <v>346</v>
      </c>
      <c r="L599" s="47"/>
      <c r="M599" s="36"/>
      <c r="N599" s="41">
        <f t="shared" si="66"/>
        <v>1</v>
      </c>
      <c r="O599" s="37">
        <f t="shared" si="63"/>
        <v>0</v>
      </c>
      <c r="P599" s="38">
        <f t="shared" si="64"/>
        <v>0</v>
      </c>
      <c r="Q599" s="38">
        <f t="shared" si="65"/>
        <v>0</v>
      </c>
      <c r="R599" s="39">
        <f t="shared" si="67"/>
        <v>1</v>
      </c>
      <c r="S599" s="39">
        <f t="shared" si="68"/>
      </c>
      <c r="T599" s="39" t="s">
        <v>1603</v>
      </c>
      <c r="U599"/>
      <c r="V599" s="40">
        <f t="shared" si="69"/>
        <v>0</v>
      </c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39" ht="15" customHeight="1" thickBot="1">
      <c r="A600" s="56">
        <v>2001</v>
      </c>
      <c r="B600" s="57"/>
      <c r="C600" s="58"/>
      <c r="D600" s="59" t="s">
        <v>931</v>
      </c>
      <c r="E600" s="60" t="s">
        <v>759</v>
      </c>
      <c r="F600" s="60" t="s">
        <v>939</v>
      </c>
      <c r="G600" s="52" t="s">
        <v>427</v>
      </c>
      <c r="H600" s="52" t="s">
        <v>428</v>
      </c>
      <c r="I600" s="61">
        <v>2</v>
      </c>
      <c r="J600" s="45" t="s">
        <v>526</v>
      </c>
      <c r="K600" s="46" t="s">
        <v>346</v>
      </c>
      <c r="L600" s="47"/>
      <c r="M600" s="36"/>
      <c r="N600" s="41">
        <f t="shared" si="66"/>
        <v>1</v>
      </c>
      <c r="O600" s="37">
        <f t="shared" si="63"/>
        <v>1</v>
      </c>
      <c r="P600" s="38">
        <f t="shared" si="64"/>
        <v>1</v>
      </c>
      <c r="Q600" s="38">
        <f t="shared" si="65"/>
        <v>2</v>
      </c>
      <c r="R600" s="39">
        <f t="shared" si="67"/>
        <v>1</v>
      </c>
      <c r="S600" s="39">
        <f t="shared" si="68"/>
      </c>
      <c r="T600" s="39" t="s">
        <v>1603</v>
      </c>
      <c r="U600"/>
      <c r="V600" s="40">
        <f t="shared" si="69"/>
        <v>0</v>
      </c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39" ht="15" customHeight="1" thickBot="1">
      <c r="A601" s="56">
        <v>2001</v>
      </c>
      <c r="B601" s="57"/>
      <c r="C601" s="58"/>
      <c r="D601" s="59" t="s">
        <v>931</v>
      </c>
      <c r="E601" s="60" t="s">
        <v>760</v>
      </c>
      <c r="F601" s="60" t="s">
        <v>939</v>
      </c>
      <c r="G601" s="52" t="s">
        <v>427</v>
      </c>
      <c r="H601" s="52" t="s">
        <v>428</v>
      </c>
      <c r="I601" s="61">
        <v>3</v>
      </c>
      <c r="J601" s="45" t="s">
        <v>543</v>
      </c>
      <c r="K601" s="46" t="s">
        <v>346</v>
      </c>
      <c r="L601" s="47"/>
      <c r="M601" s="36"/>
      <c r="N601" s="41">
        <f t="shared" si="66"/>
        <v>1</v>
      </c>
      <c r="O601" s="37">
        <f t="shared" si="63"/>
        <v>0</v>
      </c>
      <c r="P601" s="38">
        <f t="shared" si="64"/>
        <v>0</v>
      </c>
      <c r="Q601" s="38">
        <f t="shared" si="65"/>
        <v>0</v>
      </c>
      <c r="R601" s="39">
        <f t="shared" si="67"/>
        <v>1</v>
      </c>
      <c r="S601" s="39">
        <f t="shared" si="68"/>
      </c>
      <c r="T601" s="39" t="s">
        <v>1603</v>
      </c>
      <c r="U601"/>
      <c r="V601" s="40">
        <f t="shared" si="69"/>
        <v>0</v>
      </c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</row>
    <row r="602" spans="1:39" ht="15" customHeight="1" thickBot="1">
      <c r="A602" s="56">
        <v>2001</v>
      </c>
      <c r="B602" s="57"/>
      <c r="C602" s="58"/>
      <c r="D602" s="59" t="s">
        <v>931</v>
      </c>
      <c r="E602" s="60" t="s">
        <v>760</v>
      </c>
      <c r="F602" s="60" t="s">
        <v>939</v>
      </c>
      <c r="G602" s="52" t="s">
        <v>427</v>
      </c>
      <c r="H602" s="52" t="s">
        <v>428</v>
      </c>
      <c r="I602" s="61">
        <v>2</v>
      </c>
      <c r="J602" s="45" t="s">
        <v>525</v>
      </c>
      <c r="K602" s="46" t="s">
        <v>346</v>
      </c>
      <c r="L602" s="47"/>
      <c r="M602" s="36"/>
      <c r="N602" s="41">
        <f t="shared" si="66"/>
        <v>1</v>
      </c>
      <c r="O602" s="37">
        <f t="shared" si="63"/>
        <v>1</v>
      </c>
      <c r="P602" s="38">
        <f t="shared" si="64"/>
        <v>1</v>
      </c>
      <c r="Q602" s="38">
        <f t="shared" si="65"/>
        <v>2</v>
      </c>
      <c r="R602" s="39">
        <f t="shared" si="67"/>
        <v>1</v>
      </c>
      <c r="S602" s="39">
        <f t="shared" si="68"/>
      </c>
      <c r="T602" s="39" t="s">
        <v>1603</v>
      </c>
      <c r="U602"/>
      <c r="V602" s="40">
        <f t="shared" si="69"/>
        <v>0</v>
      </c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</row>
    <row r="603" spans="1:39" ht="15" customHeight="1" thickBot="1">
      <c r="A603" s="56">
        <v>2001</v>
      </c>
      <c r="B603" s="57"/>
      <c r="C603" s="58"/>
      <c r="D603" s="59" t="s">
        <v>931</v>
      </c>
      <c r="E603" s="60" t="s">
        <v>761</v>
      </c>
      <c r="F603" s="60" t="s">
        <v>939</v>
      </c>
      <c r="G603" s="52" t="s">
        <v>427</v>
      </c>
      <c r="H603" s="52" t="s">
        <v>428</v>
      </c>
      <c r="I603" s="61">
        <v>2</v>
      </c>
      <c r="J603" s="45" t="s">
        <v>543</v>
      </c>
      <c r="K603" s="46" t="s">
        <v>346</v>
      </c>
      <c r="L603" s="47"/>
      <c r="M603" s="36"/>
      <c r="N603" s="41">
        <f t="shared" si="66"/>
        <v>1</v>
      </c>
      <c r="O603" s="37">
        <f t="shared" si="63"/>
        <v>0</v>
      </c>
      <c r="P603" s="38">
        <f t="shared" si="64"/>
        <v>0</v>
      </c>
      <c r="Q603" s="38">
        <f t="shared" si="65"/>
        <v>0</v>
      </c>
      <c r="R603" s="39">
        <f t="shared" si="67"/>
        <v>1</v>
      </c>
      <c r="S603" s="39">
        <f t="shared" si="68"/>
      </c>
      <c r="T603" s="39" t="s">
        <v>1603</v>
      </c>
      <c r="U603"/>
      <c r="V603" s="40">
        <f t="shared" si="69"/>
        <v>0</v>
      </c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</row>
    <row r="604" spans="1:39" ht="15" customHeight="1" thickBot="1">
      <c r="A604" s="56">
        <v>2001</v>
      </c>
      <c r="B604" s="57"/>
      <c r="C604" s="58"/>
      <c r="D604" s="59" t="s">
        <v>931</v>
      </c>
      <c r="E604" s="60" t="s">
        <v>761</v>
      </c>
      <c r="F604" s="60" t="s">
        <v>939</v>
      </c>
      <c r="G604" s="52" t="s">
        <v>427</v>
      </c>
      <c r="H604" s="52" t="s">
        <v>428</v>
      </c>
      <c r="I604" s="61">
        <v>2</v>
      </c>
      <c r="J604" s="45" t="s">
        <v>525</v>
      </c>
      <c r="K604" s="46" t="s">
        <v>346</v>
      </c>
      <c r="L604" s="47"/>
      <c r="M604" s="36"/>
      <c r="N604" s="41">
        <f t="shared" si="66"/>
        <v>1</v>
      </c>
      <c r="O604" s="37">
        <f t="shared" si="63"/>
        <v>1</v>
      </c>
      <c r="P604" s="38">
        <f t="shared" si="64"/>
        <v>1</v>
      </c>
      <c r="Q604" s="38">
        <f t="shared" si="65"/>
        <v>2</v>
      </c>
      <c r="R604" s="39">
        <f t="shared" si="67"/>
        <v>1</v>
      </c>
      <c r="S604" s="39">
        <f t="shared" si="68"/>
      </c>
      <c r="T604" s="39" t="s">
        <v>1603</v>
      </c>
      <c r="U604"/>
      <c r="V604" s="40">
        <f t="shared" si="69"/>
        <v>0</v>
      </c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</row>
    <row r="605" spans="1:39" ht="15" customHeight="1" thickBot="1">
      <c r="A605" s="56">
        <v>2001</v>
      </c>
      <c r="B605" s="57"/>
      <c r="C605" s="58"/>
      <c r="D605" s="59" t="s">
        <v>931</v>
      </c>
      <c r="E605" s="60" t="s">
        <v>762</v>
      </c>
      <c r="F605" s="60" t="s">
        <v>939</v>
      </c>
      <c r="G605" s="52" t="s">
        <v>425</v>
      </c>
      <c r="H605" s="52" t="s">
        <v>426</v>
      </c>
      <c r="I605" s="61">
        <v>2</v>
      </c>
      <c r="J605" s="45" t="s">
        <v>525</v>
      </c>
      <c r="K605" s="46" t="s">
        <v>346</v>
      </c>
      <c r="L605" s="47"/>
      <c r="M605" s="36"/>
      <c r="N605" s="41">
        <f t="shared" si="66"/>
        <v>1</v>
      </c>
      <c r="O605" s="37">
        <f t="shared" si="63"/>
        <v>1</v>
      </c>
      <c r="P605" s="38">
        <f t="shared" si="64"/>
        <v>1</v>
      </c>
      <c r="Q605" s="38">
        <f t="shared" si="65"/>
        <v>2</v>
      </c>
      <c r="R605" s="39">
        <f t="shared" si="67"/>
        <v>1</v>
      </c>
      <c r="S605" s="39">
        <f t="shared" si="68"/>
      </c>
      <c r="T605" s="39" t="s">
        <v>1603</v>
      </c>
      <c r="U605"/>
      <c r="V605" s="40">
        <f t="shared" si="69"/>
        <v>0</v>
      </c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15" customHeight="1" thickBot="1">
      <c r="A606" s="56">
        <v>2001</v>
      </c>
      <c r="B606" s="57"/>
      <c r="C606" s="58"/>
      <c r="D606" s="59" t="s">
        <v>931</v>
      </c>
      <c r="E606" s="60" t="s">
        <v>763</v>
      </c>
      <c r="F606" s="60" t="s">
        <v>939</v>
      </c>
      <c r="G606" s="52" t="s">
        <v>425</v>
      </c>
      <c r="H606" s="52" t="s">
        <v>426</v>
      </c>
      <c r="I606" s="61">
        <v>3</v>
      </c>
      <c r="J606" s="45" t="s">
        <v>525</v>
      </c>
      <c r="K606" s="46" t="s">
        <v>346</v>
      </c>
      <c r="L606" s="47"/>
      <c r="M606" s="36"/>
      <c r="N606" s="41">
        <f t="shared" si="66"/>
        <v>1</v>
      </c>
      <c r="O606" s="37">
        <f t="shared" si="63"/>
        <v>1</v>
      </c>
      <c r="P606" s="38">
        <f t="shared" si="64"/>
        <v>1</v>
      </c>
      <c r="Q606" s="38">
        <f t="shared" si="65"/>
        <v>3</v>
      </c>
      <c r="R606" s="39">
        <f t="shared" si="67"/>
        <v>1</v>
      </c>
      <c r="S606" s="39">
        <f t="shared" si="68"/>
      </c>
      <c r="T606" s="39" t="s">
        <v>1603</v>
      </c>
      <c r="U606"/>
      <c r="V606" s="40">
        <f t="shared" si="69"/>
        <v>0</v>
      </c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39" ht="15" customHeight="1" thickBot="1">
      <c r="A607" s="56">
        <v>2001</v>
      </c>
      <c r="B607" s="57"/>
      <c r="C607" s="58"/>
      <c r="D607" s="59" t="s">
        <v>931</v>
      </c>
      <c r="E607" s="60" t="s">
        <v>764</v>
      </c>
      <c r="F607" s="60" t="s">
        <v>939</v>
      </c>
      <c r="G607" s="52" t="s">
        <v>433</v>
      </c>
      <c r="H607" s="52" t="s">
        <v>261</v>
      </c>
      <c r="I607" s="61">
        <v>3</v>
      </c>
      <c r="J607" s="45" t="s">
        <v>543</v>
      </c>
      <c r="K607" s="46" t="s">
        <v>346</v>
      </c>
      <c r="L607" s="47"/>
      <c r="M607" s="36"/>
      <c r="N607" s="41">
        <f t="shared" si="66"/>
        <v>1</v>
      </c>
      <c r="O607" s="37">
        <f t="shared" si="63"/>
        <v>1</v>
      </c>
      <c r="P607" s="38">
        <f t="shared" si="64"/>
        <v>1</v>
      </c>
      <c r="Q607" s="38">
        <f t="shared" si="65"/>
        <v>3</v>
      </c>
      <c r="R607" s="39">
        <f t="shared" si="67"/>
        <v>1</v>
      </c>
      <c r="S607" s="39">
        <f t="shared" si="68"/>
      </c>
      <c r="T607" s="39" t="s">
        <v>1603</v>
      </c>
      <c r="U607"/>
      <c r="V607" s="40">
        <f t="shared" si="69"/>
        <v>0</v>
      </c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</row>
    <row r="608" spans="1:39" ht="15" customHeight="1" thickBot="1">
      <c r="A608" s="56">
        <v>2001</v>
      </c>
      <c r="B608" s="57"/>
      <c r="C608" s="58"/>
      <c r="D608" s="59" t="s">
        <v>931</v>
      </c>
      <c r="E608" s="60" t="s">
        <v>765</v>
      </c>
      <c r="F608" s="60" t="s">
        <v>939</v>
      </c>
      <c r="G608" s="52" t="s">
        <v>262</v>
      </c>
      <c r="H608" s="52" t="s">
        <v>263</v>
      </c>
      <c r="I608" s="61">
        <v>3</v>
      </c>
      <c r="J608" s="45" t="s">
        <v>543</v>
      </c>
      <c r="K608" s="46" t="s">
        <v>346</v>
      </c>
      <c r="L608" s="47"/>
      <c r="M608" s="36"/>
      <c r="N608" s="41">
        <f t="shared" si="66"/>
        <v>1</v>
      </c>
      <c r="O608" s="37">
        <f t="shared" si="63"/>
        <v>0</v>
      </c>
      <c r="P608" s="38">
        <f t="shared" si="64"/>
        <v>0</v>
      </c>
      <c r="Q608" s="38">
        <f t="shared" si="65"/>
        <v>0</v>
      </c>
      <c r="R608" s="39">
        <f t="shared" si="67"/>
        <v>1</v>
      </c>
      <c r="S608" s="39">
        <f t="shared" si="68"/>
      </c>
      <c r="T608" s="39" t="s">
        <v>1603</v>
      </c>
      <c r="U608"/>
      <c r="V608" s="40">
        <f t="shared" si="69"/>
        <v>0</v>
      </c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15" customHeight="1" thickBot="1">
      <c r="A609" s="56">
        <v>2001</v>
      </c>
      <c r="B609" s="57"/>
      <c r="C609" s="58"/>
      <c r="D609" s="59" t="s">
        <v>931</v>
      </c>
      <c r="E609" s="60" t="s">
        <v>765</v>
      </c>
      <c r="F609" s="60" t="s">
        <v>939</v>
      </c>
      <c r="G609" s="52" t="s">
        <v>262</v>
      </c>
      <c r="H609" s="52" t="s">
        <v>263</v>
      </c>
      <c r="I609" s="61">
        <v>2</v>
      </c>
      <c r="J609" s="45" t="s">
        <v>526</v>
      </c>
      <c r="K609" s="46" t="s">
        <v>346</v>
      </c>
      <c r="L609" s="47"/>
      <c r="M609" s="36"/>
      <c r="N609" s="41">
        <f t="shared" si="66"/>
        <v>1</v>
      </c>
      <c r="O609" s="37">
        <f t="shared" si="63"/>
        <v>1</v>
      </c>
      <c r="P609" s="38">
        <f t="shared" si="64"/>
        <v>1</v>
      </c>
      <c r="Q609" s="38">
        <f t="shared" si="65"/>
        <v>2</v>
      </c>
      <c r="R609" s="39">
        <f t="shared" si="67"/>
        <v>1</v>
      </c>
      <c r="S609" s="39">
        <f t="shared" si="68"/>
      </c>
      <c r="T609" s="39" t="s">
        <v>1603</v>
      </c>
      <c r="U609"/>
      <c r="V609" s="40">
        <f t="shared" si="69"/>
        <v>0</v>
      </c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39" ht="15" customHeight="1" thickBot="1">
      <c r="A610" s="56">
        <v>2001</v>
      </c>
      <c r="B610" s="57"/>
      <c r="C610" s="58"/>
      <c r="D610" s="59" t="s">
        <v>931</v>
      </c>
      <c r="E610" s="60" t="s">
        <v>766</v>
      </c>
      <c r="F610" s="60" t="s">
        <v>939</v>
      </c>
      <c r="G610" s="52" t="s">
        <v>262</v>
      </c>
      <c r="H610" s="52" t="s">
        <v>263</v>
      </c>
      <c r="I610" s="61">
        <v>3</v>
      </c>
      <c r="J610" s="45" t="s">
        <v>543</v>
      </c>
      <c r="K610" s="46" t="s">
        <v>346</v>
      </c>
      <c r="L610" s="47"/>
      <c r="M610" s="36"/>
      <c r="N610" s="41">
        <f t="shared" si="66"/>
        <v>1</v>
      </c>
      <c r="O610" s="37">
        <f t="shared" si="63"/>
        <v>0</v>
      </c>
      <c r="P610" s="38">
        <f t="shared" si="64"/>
        <v>0</v>
      </c>
      <c r="Q610" s="38">
        <f t="shared" si="65"/>
        <v>0</v>
      </c>
      <c r="R610" s="39">
        <f t="shared" si="67"/>
        <v>1</v>
      </c>
      <c r="S610" s="39">
        <f t="shared" si="68"/>
      </c>
      <c r="T610" s="39" t="s">
        <v>1603</v>
      </c>
      <c r="U610"/>
      <c r="V610" s="40">
        <f t="shared" si="69"/>
        <v>0</v>
      </c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</row>
    <row r="611" spans="1:39" ht="15" customHeight="1" thickBot="1">
      <c r="A611" s="56">
        <v>2001</v>
      </c>
      <c r="B611" s="57"/>
      <c r="C611" s="58"/>
      <c r="D611" s="59" t="s">
        <v>931</v>
      </c>
      <c r="E611" s="60" t="s">
        <v>766</v>
      </c>
      <c r="F611" s="60" t="s">
        <v>939</v>
      </c>
      <c r="G611" s="52" t="s">
        <v>262</v>
      </c>
      <c r="H611" s="52" t="s">
        <v>263</v>
      </c>
      <c r="I611" s="61">
        <v>2</v>
      </c>
      <c r="J611" s="45" t="s">
        <v>526</v>
      </c>
      <c r="K611" s="46" t="s">
        <v>346</v>
      </c>
      <c r="L611" s="47"/>
      <c r="M611" s="36"/>
      <c r="N611" s="41">
        <f t="shared" si="66"/>
        <v>1</v>
      </c>
      <c r="O611" s="37">
        <f t="shared" si="63"/>
        <v>1</v>
      </c>
      <c r="P611" s="38">
        <f t="shared" si="64"/>
        <v>1</v>
      </c>
      <c r="Q611" s="38">
        <f t="shared" si="65"/>
        <v>2</v>
      </c>
      <c r="R611" s="39">
        <f t="shared" si="67"/>
        <v>1</v>
      </c>
      <c r="S611" s="39">
        <f t="shared" si="68"/>
      </c>
      <c r="T611" s="39" t="s">
        <v>1603</v>
      </c>
      <c r="U611"/>
      <c r="V611" s="40">
        <f t="shared" si="69"/>
        <v>0</v>
      </c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15" customHeight="1" thickBot="1">
      <c r="A612" s="56">
        <v>2001</v>
      </c>
      <c r="B612" s="57"/>
      <c r="C612" s="58"/>
      <c r="D612" s="59" t="s">
        <v>931</v>
      </c>
      <c r="E612" s="60" t="s">
        <v>767</v>
      </c>
      <c r="F612" s="60" t="s">
        <v>939</v>
      </c>
      <c r="G612" s="52" t="s">
        <v>262</v>
      </c>
      <c r="H612" s="52" t="s">
        <v>263</v>
      </c>
      <c r="I612" s="61">
        <v>3</v>
      </c>
      <c r="J612" s="45" t="s">
        <v>543</v>
      </c>
      <c r="K612" s="46" t="s">
        <v>346</v>
      </c>
      <c r="L612" s="47" t="s">
        <v>973</v>
      </c>
      <c r="M612" s="36"/>
      <c r="N612" s="41">
        <f t="shared" si="66"/>
        <v>1</v>
      </c>
      <c r="O612" s="37">
        <f t="shared" si="63"/>
        <v>0</v>
      </c>
      <c r="P612" s="38">
        <f t="shared" si="64"/>
        <v>0</v>
      </c>
      <c r="Q612" s="38">
        <f t="shared" si="65"/>
        <v>0</v>
      </c>
      <c r="R612" s="39">
        <f t="shared" si="67"/>
        <v>1</v>
      </c>
      <c r="S612" s="39">
        <f t="shared" si="68"/>
      </c>
      <c r="T612" s="39" t="s">
        <v>1603</v>
      </c>
      <c r="U612"/>
      <c r="V612" s="40">
        <f t="shared" si="69"/>
        <v>0</v>
      </c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39" ht="15" customHeight="1" thickBot="1">
      <c r="A613" s="56">
        <v>2001</v>
      </c>
      <c r="B613" s="57"/>
      <c r="C613" s="58">
        <v>37319</v>
      </c>
      <c r="D613" s="59" t="s">
        <v>931</v>
      </c>
      <c r="E613" s="60" t="s">
        <v>767</v>
      </c>
      <c r="F613" s="60" t="s">
        <v>939</v>
      </c>
      <c r="G613" s="52" t="s">
        <v>262</v>
      </c>
      <c r="H613" s="52" t="s">
        <v>263</v>
      </c>
      <c r="I613" s="61">
        <v>2</v>
      </c>
      <c r="J613" s="45" t="s">
        <v>526</v>
      </c>
      <c r="K613" s="46" t="s">
        <v>346</v>
      </c>
      <c r="L613" s="47" t="s">
        <v>1410</v>
      </c>
      <c r="M613" s="36"/>
      <c r="N613" s="41">
        <f t="shared" si="66"/>
        <v>1</v>
      </c>
      <c r="O613" s="37">
        <f t="shared" si="63"/>
        <v>1</v>
      </c>
      <c r="P613" s="38">
        <f t="shared" si="64"/>
        <v>1</v>
      </c>
      <c r="Q613" s="38">
        <f t="shared" si="65"/>
        <v>2</v>
      </c>
      <c r="R613" s="39">
        <f t="shared" si="67"/>
        <v>1</v>
      </c>
      <c r="S613" s="39">
        <f t="shared" si="68"/>
      </c>
      <c r="T613" s="39" t="s">
        <v>1603</v>
      </c>
      <c r="U613"/>
      <c r="V613" s="40">
        <f t="shared" si="69"/>
        <v>0</v>
      </c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</row>
    <row r="614" spans="1:39" ht="15" customHeight="1" thickBot="1">
      <c r="A614" s="56">
        <v>2001</v>
      </c>
      <c r="B614" s="57"/>
      <c r="C614" s="58"/>
      <c r="D614" s="59" t="s">
        <v>931</v>
      </c>
      <c r="E614" s="60" t="s">
        <v>768</v>
      </c>
      <c r="F614" s="60" t="s">
        <v>939</v>
      </c>
      <c r="G614" s="52" t="s">
        <v>419</v>
      </c>
      <c r="H614" s="52" t="s">
        <v>420</v>
      </c>
      <c r="I614" s="61">
        <v>3</v>
      </c>
      <c r="J614" s="45" t="s">
        <v>543</v>
      </c>
      <c r="K614" s="46" t="s">
        <v>346</v>
      </c>
      <c r="L614" s="47"/>
      <c r="M614" s="36"/>
      <c r="N614" s="41">
        <f t="shared" si="66"/>
        <v>1</v>
      </c>
      <c r="O614" s="37">
        <f t="shared" si="63"/>
        <v>1</v>
      </c>
      <c r="P614" s="38">
        <f t="shared" si="64"/>
        <v>1</v>
      </c>
      <c r="Q614" s="38">
        <f t="shared" si="65"/>
        <v>3</v>
      </c>
      <c r="R614" s="39">
        <f t="shared" si="67"/>
        <v>1</v>
      </c>
      <c r="S614" s="39">
        <f t="shared" si="68"/>
      </c>
      <c r="T614" s="39" t="s">
        <v>1603</v>
      </c>
      <c r="U614"/>
      <c r="V614" s="40">
        <f t="shared" si="69"/>
        <v>0</v>
      </c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15" customHeight="1" thickBot="1">
      <c r="A615" s="56">
        <v>2001</v>
      </c>
      <c r="B615" s="57"/>
      <c r="C615" s="58"/>
      <c r="D615" s="59" t="s">
        <v>931</v>
      </c>
      <c r="E615" s="60" t="s">
        <v>769</v>
      </c>
      <c r="F615" s="60" t="s">
        <v>939</v>
      </c>
      <c r="G615" s="52" t="s">
        <v>419</v>
      </c>
      <c r="H615" s="52" t="s">
        <v>420</v>
      </c>
      <c r="I615" s="61">
        <v>2</v>
      </c>
      <c r="J615" s="45" t="s">
        <v>527</v>
      </c>
      <c r="K615" s="46" t="s">
        <v>363</v>
      </c>
      <c r="L615" s="47" t="s">
        <v>529</v>
      </c>
      <c r="M615" s="36"/>
      <c r="N615" s="41">
        <f t="shared" si="66"/>
        <v>1</v>
      </c>
      <c r="O615" s="37">
        <f t="shared" si="63"/>
        <v>1</v>
      </c>
      <c r="P615" s="38">
        <f t="shared" si="64"/>
        <v>1</v>
      </c>
      <c r="Q615" s="38">
        <f t="shared" si="65"/>
        <v>2</v>
      </c>
      <c r="R615" s="39">
        <f t="shared" si="67"/>
        <v>1</v>
      </c>
      <c r="S615" s="39">
        <f t="shared" si="68"/>
      </c>
      <c r="T615" s="39" t="s">
        <v>1603</v>
      </c>
      <c r="U615"/>
      <c r="V615" s="40">
        <f t="shared" si="69"/>
        <v>0</v>
      </c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39" ht="15" customHeight="1" thickBot="1">
      <c r="A616" s="56">
        <v>2001</v>
      </c>
      <c r="B616" s="57"/>
      <c r="C616" s="58"/>
      <c r="D616" s="59" t="s">
        <v>931</v>
      </c>
      <c r="E616" s="60" t="s">
        <v>770</v>
      </c>
      <c r="F616" s="60" t="s">
        <v>939</v>
      </c>
      <c r="G616" s="52" t="s">
        <v>419</v>
      </c>
      <c r="H616" s="52" t="s">
        <v>420</v>
      </c>
      <c r="I616" s="61">
        <v>3</v>
      </c>
      <c r="J616" s="45" t="s">
        <v>543</v>
      </c>
      <c r="K616" s="46" t="s">
        <v>364</v>
      </c>
      <c r="L616" s="47"/>
      <c r="M616" s="36"/>
      <c r="N616" s="41">
        <f t="shared" si="66"/>
        <v>1</v>
      </c>
      <c r="O616" s="37">
        <f aca="true" t="shared" si="70" ref="O616:O679">IF(I616="-",0,(IF(E616=E617,(IF(F616=F617,(IF(D616=D617,(IF(G616=G617,0,1)),1)),1)),1)))</f>
        <v>0</v>
      </c>
      <c r="P616" s="38">
        <f aca="true" t="shared" si="71" ref="P616:P679">IF(N616+O616=2,1,0)</f>
        <v>0</v>
      </c>
      <c r="Q616" s="38">
        <f aca="true" t="shared" si="72" ref="Q616:Q679">IF(P616=1,I616,0)</f>
        <v>0</v>
      </c>
      <c r="R616" s="39">
        <f t="shared" si="67"/>
        <v>1</v>
      </c>
      <c r="S616" s="39">
        <f t="shared" si="68"/>
      </c>
      <c r="T616" s="39" t="s">
        <v>1603</v>
      </c>
      <c r="U616"/>
      <c r="V616" s="40">
        <f t="shared" si="69"/>
        <v>0</v>
      </c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</row>
    <row r="617" spans="1:39" ht="15" customHeight="1" thickBot="1">
      <c r="A617" s="56">
        <v>2001</v>
      </c>
      <c r="B617" s="57"/>
      <c r="C617" s="58"/>
      <c r="D617" s="59" t="s">
        <v>931</v>
      </c>
      <c r="E617" s="60" t="s">
        <v>770</v>
      </c>
      <c r="F617" s="60" t="s">
        <v>939</v>
      </c>
      <c r="G617" s="52" t="s">
        <v>419</v>
      </c>
      <c r="H617" s="52" t="s">
        <v>420</v>
      </c>
      <c r="I617" s="61">
        <v>3</v>
      </c>
      <c r="J617" s="45" t="s">
        <v>525</v>
      </c>
      <c r="K617" s="46" t="s">
        <v>364</v>
      </c>
      <c r="L617" s="47"/>
      <c r="M617" s="36"/>
      <c r="N617" s="41">
        <f t="shared" si="66"/>
        <v>1</v>
      </c>
      <c r="O617" s="37">
        <f t="shared" si="70"/>
        <v>1</v>
      </c>
      <c r="P617" s="38">
        <f t="shared" si="71"/>
        <v>1</v>
      </c>
      <c r="Q617" s="38">
        <f t="shared" si="72"/>
        <v>3</v>
      </c>
      <c r="R617" s="39">
        <f t="shared" si="67"/>
        <v>1</v>
      </c>
      <c r="S617" s="39">
        <f t="shared" si="68"/>
      </c>
      <c r="T617" s="39" t="s">
        <v>1603</v>
      </c>
      <c r="U617"/>
      <c r="V617" s="40">
        <f t="shared" si="69"/>
        <v>0</v>
      </c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15" customHeight="1" thickBot="1">
      <c r="A618" s="56">
        <v>2001</v>
      </c>
      <c r="B618" s="57"/>
      <c r="C618" s="58"/>
      <c r="D618" s="59" t="s">
        <v>931</v>
      </c>
      <c r="E618" s="60" t="s">
        <v>771</v>
      </c>
      <c r="F618" s="60" t="s">
        <v>939</v>
      </c>
      <c r="G618" s="52" t="s">
        <v>264</v>
      </c>
      <c r="H618" s="52" t="s">
        <v>265</v>
      </c>
      <c r="I618" s="61">
        <v>1</v>
      </c>
      <c r="J618" s="45" t="s">
        <v>525</v>
      </c>
      <c r="K618" s="46" t="s">
        <v>346</v>
      </c>
      <c r="L618" s="47" t="s">
        <v>528</v>
      </c>
      <c r="M618" s="36"/>
      <c r="N618" s="41">
        <f t="shared" si="66"/>
        <v>1</v>
      </c>
      <c r="O618" s="37">
        <f t="shared" si="70"/>
        <v>0</v>
      </c>
      <c r="P618" s="38">
        <f t="shared" si="71"/>
        <v>0</v>
      </c>
      <c r="Q618" s="38">
        <f t="shared" si="72"/>
        <v>0</v>
      </c>
      <c r="R618" s="39">
        <f t="shared" si="67"/>
        <v>1</v>
      </c>
      <c r="S618" s="39">
        <f t="shared" si="68"/>
      </c>
      <c r="T618" s="39" t="s">
        <v>1603</v>
      </c>
      <c r="U618"/>
      <c r="V618" s="40">
        <f t="shared" si="69"/>
        <v>0</v>
      </c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15" customHeight="1" thickBot="1">
      <c r="A619" s="56">
        <v>2001</v>
      </c>
      <c r="B619" s="57"/>
      <c r="C619" s="58">
        <v>37576</v>
      </c>
      <c r="D619" s="59" t="s">
        <v>931</v>
      </c>
      <c r="E619" s="60" t="s">
        <v>771</v>
      </c>
      <c r="F619" s="60" t="s">
        <v>939</v>
      </c>
      <c r="G619" s="52" t="s">
        <v>264</v>
      </c>
      <c r="H619" s="52" t="s">
        <v>265</v>
      </c>
      <c r="I619" s="61">
        <v>2</v>
      </c>
      <c r="J619" s="45" t="s">
        <v>527</v>
      </c>
      <c r="K619" s="46" t="s">
        <v>346</v>
      </c>
      <c r="L619" s="47" t="s">
        <v>1298</v>
      </c>
      <c r="M619" s="36"/>
      <c r="N619" s="41">
        <f t="shared" si="66"/>
        <v>1</v>
      </c>
      <c r="O619" s="37">
        <f t="shared" si="70"/>
        <v>0</v>
      </c>
      <c r="P619" s="38">
        <f t="shared" si="71"/>
        <v>0</v>
      </c>
      <c r="Q619" s="38">
        <f t="shared" si="72"/>
        <v>0</v>
      </c>
      <c r="R619" s="39">
        <f t="shared" si="67"/>
        <v>1</v>
      </c>
      <c r="S619" s="39">
        <f t="shared" si="68"/>
      </c>
      <c r="T619" s="39" t="s">
        <v>1603</v>
      </c>
      <c r="U619"/>
      <c r="V619" s="40">
        <f t="shared" si="69"/>
        <v>0</v>
      </c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15" customHeight="1" thickBot="1">
      <c r="A620" s="56">
        <v>2001</v>
      </c>
      <c r="B620" s="57"/>
      <c r="C620" s="58">
        <v>37565</v>
      </c>
      <c r="D620" s="59" t="s">
        <v>931</v>
      </c>
      <c r="E620" s="60" t="s">
        <v>771</v>
      </c>
      <c r="F620" s="60" t="s">
        <v>939</v>
      </c>
      <c r="G620" s="52" t="s">
        <v>264</v>
      </c>
      <c r="H620" s="52" t="s">
        <v>265</v>
      </c>
      <c r="I620" s="61">
        <v>1</v>
      </c>
      <c r="J620" s="45" t="s">
        <v>1470</v>
      </c>
      <c r="K620" s="46" t="s">
        <v>346</v>
      </c>
      <c r="L620" s="47" t="s">
        <v>1298</v>
      </c>
      <c r="M620" s="36"/>
      <c r="N620" s="41">
        <f t="shared" si="66"/>
        <v>1</v>
      </c>
      <c r="O620" s="37">
        <f t="shared" si="70"/>
        <v>1</v>
      </c>
      <c r="P620" s="38">
        <f t="shared" si="71"/>
        <v>1</v>
      </c>
      <c r="Q620" s="38">
        <f t="shared" si="72"/>
        <v>1</v>
      </c>
      <c r="R620" s="39">
        <f t="shared" si="67"/>
        <v>1</v>
      </c>
      <c r="S620" s="39">
        <f t="shared" si="68"/>
      </c>
      <c r="T620" s="39" t="s">
        <v>1603</v>
      </c>
      <c r="U620"/>
      <c r="V620" s="40">
        <f t="shared" si="69"/>
        <v>0</v>
      </c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15" customHeight="1" thickBot="1">
      <c r="A621" s="56">
        <v>2001</v>
      </c>
      <c r="B621" s="57"/>
      <c r="C621" s="58">
        <v>37685</v>
      </c>
      <c r="D621" s="59" t="s">
        <v>931</v>
      </c>
      <c r="E621" s="60" t="s">
        <v>1185</v>
      </c>
      <c r="F621" s="60" t="s">
        <v>939</v>
      </c>
      <c r="G621" s="52" t="s">
        <v>1186</v>
      </c>
      <c r="H621" s="52" t="s">
        <v>1187</v>
      </c>
      <c r="I621" s="61">
        <v>3</v>
      </c>
      <c r="J621" s="45" t="s">
        <v>543</v>
      </c>
      <c r="K621" s="46" t="s">
        <v>1188</v>
      </c>
      <c r="L621" s="47"/>
      <c r="M621" s="36"/>
      <c r="N621" s="41">
        <f t="shared" si="66"/>
        <v>1</v>
      </c>
      <c r="O621" s="37">
        <f t="shared" si="70"/>
        <v>1</v>
      </c>
      <c r="P621" s="38">
        <f t="shared" si="71"/>
        <v>1</v>
      </c>
      <c r="Q621" s="38">
        <f t="shared" si="72"/>
        <v>3</v>
      </c>
      <c r="R621" s="39">
        <f t="shared" si="67"/>
        <v>1</v>
      </c>
      <c r="S621" s="39">
        <f t="shared" si="68"/>
      </c>
      <c r="T621" s="39" t="s">
        <v>1603</v>
      </c>
      <c r="U621"/>
      <c r="V621" s="40">
        <f t="shared" si="69"/>
        <v>0</v>
      </c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39" ht="15" customHeight="1" thickBot="1">
      <c r="A622" s="56">
        <v>2001</v>
      </c>
      <c r="B622" s="57"/>
      <c r="C622" s="58">
        <v>37685</v>
      </c>
      <c r="D622" s="59" t="s">
        <v>931</v>
      </c>
      <c r="E622" s="60" t="s">
        <v>1189</v>
      </c>
      <c r="F622" s="60" t="s">
        <v>939</v>
      </c>
      <c r="G622" s="67" t="s">
        <v>1190</v>
      </c>
      <c r="H622" s="67" t="s">
        <v>1191</v>
      </c>
      <c r="I622" s="61">
        <v>2</v>
      </c>
      <c r="J622" s="45" t="s">
        <v>543</v>
      </c>
      <c r="K622" s="46" t="s">
        <v>346</v>
      </c>
      <c r="L622" s="47"/>
      <c r="M622" s="36"/>
      <c r="N622" s="41">
        <f t="shared" si="66"/>
        <v>1</v>
      </c>
      <c r="O622" s="37">
        <f t="shared" si="70"/>
        <v>1</v>
      </c>
      <c r="P622" s="38">
        <f t="shared" si="71"/>
        <v>1</v>
      </c>
      <c r="Q622" s="38">
        <f t="shared" si="72"/>
        <v>2</v>
      </c>
      <c r="R622" s="39">
        <f t="shared" si="67"/>
        <v>1</v>
      </c>
      <c r="S622" s="39">
        <f t="shared" si="68"/>
      </c>
      <c r="T622" s="39" t="s">
        <v>1603</v>
      </c>
      <c r="U622"/>
      <c r="V622" s="40">
        <f t="shared" si="69"/>
        <v>0</v>
      </c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</row>
    <row r="623" spans="1:39" ht="15" customHeight="1" thickBot="1">
      <c r="A623" s="56">
        <v>2001</v>
      </c>
      <c r="B623" s="57" t="s">
        <v>522</v>
      </c>
      <c r="C623" s="58">
        <v>37686</v>
      </c>
      <c r="D623" s="59" t="s">
        <v>931</v>
      </c>
      <c r="E623" s="60" t="s">
        <v>1192</v>
      </c>
      <c r="F623" s="60" t="s">
        <v>939</v>
      </c>
      <c r="G623" s="67" t="s">
        <v>1193</v>
      </c>
      <c r="H623" s="67" t="s">
        <v>1194</v>
      </c>
      <c r="I623" s="61">
        <v>3</v>
      </c>
      <c r="J623" s="45" t="s">
        <v>543</v>
      </c>
      <c r="K623" s="46" t="s">
        <v>346</v>
      </c>
      <c r="L623" s="47"/>
      <c r="M623" s="36"/>
      <c r="N623" s="41">
        <f t="shared" si="66"/>
        <v>1</v>
      </c>
      <c r="O623" s="37">
        <f t="shared" si="70"/>
        <v>1</v>
      </c>
      <c r="P623" s="38">
        <f t="shared" si="71"/>
        <v>1</v>
      </c>
      <c r="Q623" s="38">
        <f t="shared" si="72"/>
        <v>3</v>
      </c>
      <c r="R623" s="39">
        <f t="shared" si="67"/>
        <v>1</v>
      </c>
      <c r="S623" s="39">
        <f t="shared" si="68"/>
      </c>
      <c r="T623" s="39" t="s">
        <v>1603</v>
      </c>
      <c r="U623"/>
      <c r="V623" s="40">
        <f t="shared" si="69"/>
        <v>0</v>
      </c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15" customHeight="1" thickBot="1">
      <c r="A624" s="56">
        <v>2001</v>
      </c>
      <c r="B624" s="57"/>
      <c r="C624" s="58">
        <v>37686</v>
      </c>
      <c r="D624" s="59" t="s">
        <v>931</v>
      </c>
      <c r="E624" s="60" t="s">
        <v>1195</v>
      </c>
      <c r="F624" s="60" t="s">
        <v>939</v>
      </c>
      <c r="G624" s="67" t="s">
        <v>243</v>
      </c>
      <c r="H624" s="67" t="s">
        <v>612</v>
      </c>
      <c r="I624" s="61">
        <v>3</v>
      </c>
      <c r="J624" s="45" t="s">
        <v>543</v>
      </c>
      <c r="K624" s="46" t="s">
        <v>346</v>
      </c>
      <c r="L624" s="47"/>
      <c r="M624" s="36"/>
      <c r="N624" s="41">
        <f t="shared" si="66"/>
        <v>1</v>
      </c>
      <c r="O624" s="37">
        <f t="shared" si="70"/>
        <v>1</v>
      </c>
      <c r="P624" s="38">
        <f t="shared" si="71"/>
        <v>1</v>
      </c>
      <c r="Q624" s="38">
        <f t="shared" si="72"/>
        <v>3</v>
      </c>
      <c r="R624" s="39">
        <f t="shared" si="67"/>
        <v>1</v>
      </c>
      <c r="S624" s="39">
        <f t="shared" si="68"/>
      </c>
      <c r="T624" s="39" t="s">
        <v>1603</v>
      </c>
      <c r="U624"/>
      <c r="V624" s="40">
        <f t="shared" si="69"/>
        <v>0</v>
      </c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15" customHeight="1" thickBot="1">
      <c r="A625" s="56">
        <v>2001</v>
      </c>
      <c r="B625" s="57"/>
      <c r="C625" s="58"/>
      <c r="D625" s="59" t="s">
        <v>931</v>
      </c>
      <c r="E625" s="60" t="s">
        <v>772</v>
      </c>
      <c r="F625" s="60" t="s">
        <v>939</v>
      </c>
      <c r="G625" s="52" t="s">
        <v>266</v>
      </c>
      <c r="H625" s="52" t="s">
        <v>462</v>
      </c>
      <c r="I625" s="61">
        <v>3</v>
      </c>
      <c r="J625" s="45" t="s">
        <v>543</v>
      </c>
      <c r="K625" s="46" t="s">
        <v>346</v>
      </c>
      <c r="L625" s="47"/>
      <c r="M625" s="36"/>
      <c r="N625" s="41">
        <f t="shared" si="66"/>
        <v>1</v>
      </c>
      <c r="O625" s="37">
        <f t="shared" si="70"/>
        <v>1</v>
      </c>
      <c r="P625" s="38">
        <f t="shared" si="71"/>
        <v>1</v>
      </c>
      <c r="Q625" s="38">
        <f t="shared" si="72"/>
        <v>3</v>
      </c>
      <c r="R625" s="39">
        <f t="shared" si="67"/>
        <v>1</v>
      </c>
      <c r="S625" s="39">
        <f t="shared" si="68"/>
      </c>
      <c r="T625" s="39" t="s">
        <v>1603</v>
      </c>
      <c r="U625"/>
      <c r="V625" s="40">
        <f t="shared" si="69"/>
        <v>0</v>
      </c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15" customHeight="1" thickBot="1">
      <c r="A626" s="56">
        <v>2001</v>
      </c>
      <c r="B626" s="57"/>
      <c r="C626" s="58"/>
      <c r="D626" s="59" t="s">
        <v>931</v>
      </c>
      <c r="E626" s="60" t="s">
        <v>773</v>
      </c>
      <c r="F626" s="60" t="s">
        <v>939</v>
      </c>
      <c r="G626" s="52" t="s">
        <v>267</v>
      </c>
      <c r="H626" s="52" t="s">
        <v>458</v>
      </c>
      <c r="I626" s="61">
        <v>3</v>
      </c>
      <c r="J626" s="45" t="s">
        <v>543</v>
      </c>
      <c r="K626" s="46" t="s">
        <v>346</v>
      </c>
      <c r="L626" s="47"/>
      <c r="M626" s="36"/>
      <c r="N626" s="41">
        <f t="shared" si="66"/>
        <v>1</v>
      </c>
      <c r="O626" s="37">
        <f t="shared" si="70"/>
        <v>0</v>
      </c>
      <c r="P626" s="38">
        <f t="shared" si="71"/>
        <v>0</v>
      </c>
      <c r="Q626" s="38">
        <f t="shared" si="72"/>
        <v>0</v>
      </c>
      <c r="R626" s="39">
        <f t="shared" si="67"/>
        <v>1</v>
      </c>
      <c r="S626" s="39">
        <f t="shared" si="68"/>
      </c>
      <c r="T626" s="39" t="s">
        <v>1603</v>
      </c>
      <c r="U626"/>
      <c r="V626" s="40">
        <f t="shared" si="69"/>
        <v>0</v>
      </c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15" customHeight="1" thickBot="1">
      <c r="A627" s="56">
        <v>2001</v>
      </c>
      <c r="B627" s="57"/>
      <c r="C627" s="58"/>
      <c r="D627" s="59" t="s">
        <v>931</v>
      </c>
      <c r="E627" s="60" t="s">
        <v>773</v>
      </c>
      <c r="F627" s="60" t="s">
        <v>939</v>
      </c>
      <c r="G627" s="52" t="s">
        <v>267</v>
      </c>
      <c r="H627" s="52" t="s">
        <v>458</v>
      </c>
      <c r="I627" s="61">
        <v>3</v>
      </c>
      <c r="J627" s="45" t="s">
        <v>526</v>
      </c>
      <c r="K627" s="46" t="s">
        <v>342</v>
      </c>
      <c r="L627" s="47"/>
      <c r="M627" s="36"/>
      <c r="N627" s="41">
        <f t="shared" si="66"/>
        <v>1</v>
      </c>
      <c r="O627" s="37">
        <f t="shared" si="70"/>
        <v>1</v>
      </c>
      <c r="P627" s="38">
        <f t="shared" si="71"/>
        <v>1</v>
      </c>
      <c r="Q627" s="38">
        <f t="shared" si="72"/>
        <v>3</v>
      </c>
      <c r="R627" s="39">
        <f t="shared" si="67"/>
        <v>1</v>
      </c>
      <c r="S627" s="39">
        <f t="shared" si="68"/>
      </c>
      <c r="T627" s="39" t="s">
        <v>1603</v>
      </c>
      <c r="U627"/>
      <c r="V627" s="40">
        <f t="shared" si="69"/>
        <v>0</v>
      </c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39" ht="15" customHeight="1" thickBot="1">
      <c r="A628" s="56">
        <v>2001</v>
      </c>
      <c r="B628" s="57"/>
      <c r="C628" s="58"/>
      <c r="D628" s="59" t="s">
        <v>931</v>
      </c>
      <c r="E628" s="60" t="s">
        <v>774</v>
      </c>
      <c r="F628" s="60" t="s">
        <v>939</v>
      </c>
      <c r="G628" s="43" t="s">
        <v>284</v>
      </c>
      <c r="H628" s="52" t="s">
        <v>455</v>
      </c>
      <c r="I628" s="61">
        <v>3</v>
      </c>
      <c r="J628" s="45" t="s">
        <v>543</v>
      </c>
      <c r="K628" s="46" t="s">
        <v>346</v>
      </c>
      <c r="L628" s="47"/>
      <c r="M628" s="36"/>
      <c r="N628" s="41">
        <f t="shared" si="66"/>
        <v>1</v>
      </c>
      <c r="O628" s="37">
        <f t="shared" si="70"/>
        <v>1</v>
      </c>
      <c r="P628" s="38">
        <f t="shared" si="71"/>
        <v>1</v>
      </c>
      <c r="Q628" s="38">
        <f t="shared" si="72"/>
        <v>3</v>
      </c>
      <c r="R628" s="39">
        <f t="shared" si="67"/>
        <v>1</v>
      </c>
      <c r="S628" s="39">
        <f t="shared" si="68"/>
      </c>
      <c r="T628" s="39" t="s">
        <v>1603</v>
      </c>
      <c r="U628"/>
      <c r="V628" s="40">
        <f t="shared" si="69"/>
        <v>0</v>
      </c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</row>
    <row r="629" spans="1:39" ht="15" customHeight="1" thickBot="1">
      <c r="A629" s="56">
        <v>2001</v>
      </c>
      <c r="B629" s="57"/>
      <c r="C629" s="58"/>
      <c r="D629" s="59" t="s">
        <v>931</v>
      </c>
      <c r="E629" s="60" t="s">
        <v>775</v>
      </c>
      <c r="F629" s="60" t="s">
        <v>939</v>
      </c>
      <c r="G629" s="52" t="s">
        <v>268</v>
      </c>
      <c r="H629" s="52" t="s">
        <v>454</v>
      </c>
      <c r="I629" s="61">
        <v>3</v>
      </c>
      <c r="J629" s="45" t="s">
        <v>543</v>
      </c>
      <c r="K629" s="46" t="s">
        <v>346</v>
      </c>
      <c r="L629" s="47"/>
      <c r="M629" s="36"/>
      <c r="N629" s="41">
        <f t="shared" si="66"/>
        <v>1</v>
      </c>
      <c r="O629" s="37">
        <f t="shared" si="70"/>
        <v>1</v>
      </c>
      <c r="P629" s="38">
        <f t="shared" si="71"/>
        <v>1</v>
      </c>
      <c r="Q629" s="38">
        <f t="shared" si="72"/>
        <v>3</v>
      </c>
      <c r="R629" s="39">
        <f t="shared" si="67"/>
        <v>1</v>
      </c>
      <c r="S629" s="39">
        <f t="shared" si="68"/>
      </c>
      <c r="T629" s="39" t="s">
        <v>1603</v>
      </c>
      <c r="U629"/>
      <c r="V629" s="40">
        <f t="shared" si="69"/>
        <v>0</v>
      </c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</row>
    <row r="630" spans="1:39" ht="15" customHeight="1" thickBot="1">
      <c r="A630" s="56">
        <v>2001</v>
      </c>
      <c r="B630" s="57"/>
      <c r="C630" s="58"/>
      <c r="D630" s="59" t="s">
        <v>931</v>
      </c>
      <c r="E630" s="60" t="s">
        <v>776</v>
      </c>
      <c r="F630" s="60" t="s">
        <v>939</v>
      </c>
      <c r="G630" s="52" t="s">
        <v>268</v>
      </c>
      <c r="H630" s="52" t="s">
        <v>454</v>
      </c>
      <c r="I630" s="61">
        <v>3</v>
      </c>
      <c r="J630" s="45" t="s">
        <v>543</v>
      </c>
      <c r="K630" s="46" t="s">
        <v>346</v>
      </c>
      <c r="L630" s="47"/>
      <c r="M630" s="36"/>
      <c r="N630" s="41">
        <f t="shared" si="66"/>
        <v>1</v>
      </c>
      <c r="O630" s="37">
        <f t="shared" si="70"/>
        <v>1</v>
      </c>
      <c r="P630" s="38">
        <f t="shared" si="71"/>
        <v>1</v>
      </c>
      <c r="Q630" s="38">
        <f t="shared" si="72"/>
        <v>3</v>
      </c>
      <c r="R630" s="39">
        <f t="shared" si="67"/>
        <v>1</v>
      </c>
      <c r="S630" s="39">
        <f t="shared" si="68"/>
      </c>
      <c r="T630" s="39" t="s">
        <v>1603</v>
      </c>
      <c r="U630"/>
      <c r="V630" s="40">
        <f t="shared" si="69"/>
        <v>0</v>
      </c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</row>
    <row r="631" spans="1:39" ht="15" customHeight="1" thickBot="1">
      <c r="A631" s="56">
        <v>2001</v>
      </c>
      <c r="B631" s="57"/>
      <c r="C631" s="58"/>
      <c r="D631" s="59" t="s">
        <v>931</v>
      </c>
      <c r="E631" s="60" t="s">
        <v>777</v>
      </c>
      <c r="F631" s="60" t="s">
        <v>939</v>
      </c>
      <c r="G631" s="52" t="s">
        <v>449</v>
      </c>
      <c r="H631" s="52" t="s">
        <v>450</v>
      </c>
      <c r="I631" s="66">
        <v>3</v>
      </c>
      <c r="J631" s="45" t="s">
        <v>543</v>
      </c>
      <c r="K631" s="46" t="s">
        <v>346</v>
      </c>
      <c r="L631" s="47"/>
      <c r="M631" s="36"/>
      <c r="N631" s="41">
        <f t="shared" si="66"/>
        <v>1</v>
      </c>
      <c r="O631" s="37">
        <f t="shared" si="70"/>
        <v>1</v>
      </c>
      <c r="P631" s="38">
        <f t="shared" si="71"/>
        <v>1</v>
      </c>
      <c r="Q631" s="38">
        <f t="shared" si="72"/>
        <v>3</v>
      </c>
      <c r="R631" s="39">
        <f t="shared" si="67"/>
        <v>1</v>
      </c>
      <c r="S631" s="39">
        <f t="shared" si="68"/>
      </c>
      <c r="T631" s="39" t="s">
        <v>1603</v>
      </c>
      <c r="U631"/>
      <c r="V631" s="40">
        <f t="shared" si="69"/>
        <v>0</v>
      </c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</row>
    <row r="632" spans="1:39" ht="15" customHeight="1" thickBot="1">
      <c r="A632" s="56">
        <v>2001</v>
      </c>
      <c r="B632" s="57"/>
      <c r="C632" s="58"/>
      <c r="D632" s="59" t="s">
        <v>931</v>
      </c>
      <c r="E632" s="60" t="s">
        <v>778</v>
      </c>
      <c r="F632" s="60" t="s">
        <v>939</v>
      </c>
      <c r="G632" s="52" t="s">
        <v>451</v>
      </c>
      <c r="H632" s="52" t="s">
        <v>452</v>
      </c>
      <c r="I632" s="61">
        <v>3</v>
      </c>
      <c r="J632" s="45" t="s">
        <v>526</v>
      </c>
      <c r="K632" s="46" t="s">
        <v>346</v>
      </c>
      <c r="L632" s="47"/>
      <c r="M632" s="36"/>
      <c r="N632" s="41">
        <f t="shared" si="66"/>
        <v>1</v>
      </c>
      <c r="O632" s="37">
        <f t="shared" si="70"/>
        <v>1</v>
      </c>
      <c r="P632" s="38">
        <f t="shared" si="71"/>
        <v>1</v>
      </c>
      <c r="Q632" s="38">
        <f t="shared" si="72"/>
        <v>3</v>
      </c>
      <c r="R632" s="39">
        <f t="shared" si="67"/>
        <v>1</v>
      </c>
      <c r="S632" s="39">
        <f t="shared" si="68"/>
      </c>
      <c r="T632" s="39" t="s">
        <v>1603</v>
      </c>
      <c r="U632"/>
      <c r="V632" s="40">
        <f t="shared" si="69"/>
        <v>0</v>
      </c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15" customHeight="1" thickBot="1">
      <c r="A633" s="56">
        <v>2001</v>
      </c>
      <c r="B633" s="57"/>
      <c r="C633" s="58"/>
      <c r="D633" s="59" t="s">
        <v>931</v>
      </c>
      <c r="E633" s="60" t="s">
        <v>779</v>
      </c>
      <c r="F633" s="60" t="s">
        <v>939</v>
      </c>
      <c r="G633" s="52" t="s">
        <v>451</v>
      </c>
      <c r="H633" s="52" t="s">
        <v>452</v>
      </c>
      <c r="I633" s="61">
        <v>3</v>
      </c>
      <c r="J633" s="45" t="s">
        <v>543</v>
      </c>
      <c r="K633" s="46" t="s">
        <v>346</v>
      </c>
      <c r="L633" s="47"/>
      <c r="M633" s="36"/>
      <c r="N633" s="41">
        <f t="shared" si="66"/>
        <v>1</v>
      </c>
      <c r="O633" s="37">
        <f t="shared" si="70"/>
        <v>1</v>
      </c>
      <c r="P633" s="38">
        <f t="shared" si="71"/>
        <v>1</v>
      </c>
      <c r="Q633" s="38">
        <f t="shared" si="72"/>
        <v>3</v>
      </c>
      <c r="R633" s="39">
        <f t="shared" si="67"/>
        <v>1</v>
      </c>
      <c r="S633" s="39">
        <f t="shared" si="68"/>
      </c>
      <c r="T633" s="39" t="s">
        <v>1603</v>
      </c>
      <c r="U633"/>
      <c r="V633" s="40">
        <f t="shared" si="69"/>
        <v>0</v>
      </c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15" customHeight="1" thickBot="1">
      <c r="A634" s="56">
        <v>2001</v>
      </c>
      <c r="B634" s="57"/>
      <c r="C634" s="58">
        <v>37738</v>
      </c>
      <c r="D634" s="59" t="s">
        <v>931</v>
      </c>
      <c r="E634" s="60" t="s">
        <v>1411</v>
      </c>
      <c r="F634" s="60" t="s">
        <v>939</v>
      </c>
      <c r="G634" s="68" t="s">
        <v>288</v>
      </c>
      <c r="H634" s="68" t="s">
        <v>289</v>
      </c>
      <c r="I634" s="61">
        <v>2</v>
      </c>
      <c r="J634" s="45" t="s">
        <v>543</v>
      </c>
      <c r="K634" s="46" t="s">
        <v>346</v>
      </c>
      <c r="L634" s="47"/>
      <c r="M634" s="36"/>
      <c r="N634" s="41">
        <f t="shared" si="66"/>
        <v>1</v>
      </c>
      <c r="O634" s="37">
        <f t="shared" si="70"/>
        <v>1</v>
      </c>
      <c r="P634" s="38">
        <f t="shared" si="71"/>
        <v>1</v>
      </c>
      <c r="Q634" s="38">
        <f t="shared" si="72"/>
        <v>2</v>
      </c>
      <c r="R634" s="39">
        <f t="shared" si="67"/>
        <v>1</v>
      </c>
      <c r="S634" s="39">
        <f t="shared" si="68"/>
      </c>
      <c r="T634" s="39" t="s">
        <v>1603</v>
      </c>
      <c r="U634"/>
      <c r="V634" s="40">
        <f t="shared" si="69"/>
        <v>0</v>
      </c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15" customHeight="1" thickBot="1">
      <c r="A635" s="56">
        <v>2001</v>
      </c>
      <c r="B635" s="57"/>
      <c r="C635" s="58"/>
      <c r="D635" s="59" t="s">
        <v>931</v>
      </c>
      <c r="E635" s="60" t="s">
        <v>780</v>
      </c>
      <c r="F635" s="60" t="s">
        <v>939</v>
      </c>
      <c r="G635" s="52" t="s">
        <v>269</v>
      </c>
      <c r="H635" s="52" t="s">
        <v>399</v>
      </c>
      <c r="I635" s="61">
        <v>3</v>
      </c>
      <c r="J635" s="45" t="s">
        <v>543</v>
      </c>
      <c r="K635" s="46" t="s">
        <v>346</v>
      </c>
      <c r="L635" s="47"/>
      <c r="M635" s="36"/>
      <c r="N635" s="41">
        <f t="shared" si="66"/>
        <v>1</v>
      </c>
      <c r="O635" s="37">
        <f t="shared" si="70"/>
        <v>1</v>
      </c>
      <c r="P635" s="38">
        <f t="shared" si="71"/>
        <v>1</v>
      </c>
      <c r="Q635" s="38">
        <f t="shared" si="72"/>
        <v>3</v>
      </c>
      <c r="R635" s="39">
        <f t="shared" si="67"/>
        <v>1</v>
      </c>
      <c r="S635" s="39">
        <f t="shared" si="68"/>
      </c>
      <c r="T635" s="39" t="s">
        <v>1603</v>
      </c>
      <c r="U635"/>
      <c r="V635" s="40">
        <f t="shared" si="69"/>
        <v>0</v>
      </c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15" customHeight="1" thickBot="1">
      <c r="A636" s="56">
        <v>2001</v>
      </c>
      <c r="B636" s="57"/>
      <c r="C636" s="58">
        <v>37696</v>
      </c>
      <c r="D636" s="59" t="s">
        <v>931</v>
      </c>
      <c r="E636" s="60" t="s">
        <v>781</v>
      </c>
      <c r="F636" s="60" t="s">
        <v>939</v>
      </c>
      <c r="G636" s="52" t="s">
        <v>270</v>
      </c>
      <c r="H636" s="52" t="s">
        <v>271</v>
      </c>
      <c r="I636" s="61">
        <v>1</v>
      </c>
      <c r="J636" s="45" t="s">
        <v>525</v>
      </c>
      <c r="K636" s="46" t="s">
        <v>346</v>
      </c>
      <c r="L636" s="47" t="s">
        <v>528</v>
      </c>
      <c r="M636" s="36"/>
      <c r="N636" s="41">
        <f t="shared" si="66"/>
        <v>1</v>
      </c>
      <c r="O636" s="37">
        <f t="shared" si="70"/>
        <v>0</v>
      </c>
      <c r="P636" s="38">
        <f t="shared" si="71"/>
        <v>0</v>
      </c>
      <c r="Q636" s="38">
        <f t="shared" si="72"/>
        <v>0</v>
      </c>
      <c r="R636" s="39">
        <f t="shared" si="67"/>
        <v>1</v>
      </c>
      <c r="S636" s="39">
        <f t="shared" si="68"/>
      </c>
      <c r="T636" s="39" t="s">
        <v>1603</v>
      </c>
      <c r="U636"/>
      <c r="V636" s="40">
        <f t="shared" si="69"/>
        <v>0</v>
      </c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39" ht="15" customHeight="1" thickBot="1">
      <c r="A637" s="56">
        <v>2001</v>
      </c>
      <c r="B637" s="57" t="s">
        <v>1244</v>
      </c>
      <c r="C637" s="58"/>
      <c r="D637" s="59" t="s">
        <v>931</v>
      </c>
      <c r="E637" s="60" t="s">
        <v>781</v>
      </c>
      <c r="F637" s="60" t="s">
        <v>939</v>
      </c>
      <c r="G637" s="52" t="s">
        <v>270</v>
      </c>
      <c r="H637" s="52" t="s">
        <v>271</v>
      </c>
      <c r="I637" s="61">
        <v>3</v>
      </c>
      <c r="J637" s="45" t="s">
        <v>543</v>
      </c>
      <c r="K637" s="46" t="s">
        <v>346</v>
      </c>
      <c r="L637" s="47"/>
      <c r="M637" s="36"/>
      <c r="N637" s="41">
        <f t="shared" si="66"/>
        <v>1</v>
      </c>
      <c r="O637" s="37">
        <f t="shared" si="70"/>
        <v>1</v>
      </c>
      <c r="P637" s="38">
        <f t="shared" si="71"/>
        <v>1</v>
      </c>
      <c r="Q637" s="38">
        <f t="shared" si="72"/>
        <v>3</v>
      </c>
      <c r="R637" s="39">
        <f t="shared" si="67"/>
        <v>1</v>
      </c>
      <c r="S637" s="39">
        <f t="shared" si="68"/>
      </c>
      <c r="T637" s="39" t="s">
        <v>1603</v>
      </c>
      <c r="U637"/>
      <c r="V637" s="40">
        <f t="shared" si="69"/>
        <v>0</v>
      </c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</row>
    <row r="638" spans="1:39" ht="15" customHeight="1" thickBot="1">
      <c r="A638" s="56">
        <v>2001</v>
      </c>
      <c r="B638" s="57"/>
      <c r="C638" s="58"/>
      <c r="D638" s="59" t="s">
        <v>931</v>
      </c>
      <c r="E638" s="60" t="s">
        <v>782</v>
      </c>
      <c r="F638" s="60" t="s">
        <v>939</v>
      </c>
      <c r="G638" s="52" t="s">
        <v>444</v>
      </c>
      <c r="H638" s="52" t="s">
        <v>445</v>
      </c>
      <c r="I638" s="61">
        <v>3</v>
      </c>
      <c r="J638" s="45" t="s">
        <v>543</v>
      </c>
      <c r="K638" s="46" t="s">
        <v>346</v>
      </c>
      <c r="L638" s="47"/>
      <c r="M638" s="36"/>
      <c r="N638" s="41">
        <f t="shared" si="66"/>
        <v>1</v>
      </c>
      <c r="O638" s="37">
        <f t="shared" si="70"/>
        <v>0</v>
      </c>
      <c r="P638" s="38">
        <f t="shared" si="71"/>
        <v>0</v>
      </c>
      <c r="Q638" s="38">
        <f t="shared" si="72"/>
        <v>0</v>
      </c>
      <c r="R638" s="39">
        <f t="shared" si="67"/>
        <v>1</v>
      </c>
      <c r="S638" s="39">
        <f t="shared" si="68"/>
      </c>
      <c r="T638" s="39" t="s">
        <v>1603</v>
      </c>
      <c r="U638"/>
      <c r="V638" s="40">
        <f t="shared" si="69"/>
        <v>0</v>
      </c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15" customHeight="1" thickBot="1">
      <c r="A639" s="56">
        <v>2001</v>
      </c>
      <c r="B639" s="57"/>
      <c r="C639" s="58">
        <v>37713</v>
      </c>
      <c r="D639" s="59" t="s">
        <v>931</v>
      </c>
      <c r="E639" s="60" t="s">
        <v>782</v>
      </c>
      <c r="F639" s="60" t="s">
        <v>939</v>
      </c>
      <c r="G639" s="52" t="s">
        <v>444</v>
      </c>
      <c r="H639" s="52" t="s">
        <v>445</v>
      </c>
      <c r="I639" s="61">
        <v>3</v>
      </c>
      <c r="J639" s="45" t="s">
        <v>525</v>
      </c>
      <c r="K639" s="46" t="s">
        <v>346</v>
      </c>
      <c r="L639" s="47"/>
      <c r="M639" s="36"/>
      <c r="N639" s="41">
        <f t="shared" si="66"/>
        <v>1</v>
      </c>
      <c r="O639" s="37">
        <f t="shared" si="70"/>
        <v>1</v>
      </c>
      <c r="P639" s="38">
        <f t="shared" si="71"/>
        <v>1</v>
      </c>
      <c r="Q639" s="38">
        <f t="shared" si="72"/>
        <v>3</v>
      </c>
      <c r="R639" s="39">
        <f t="shared" si="67"/>
        <v>1</v>
      </c>
      <c r="S639" s="39">
        <f t="shared" si="68"/>
      </c>
      <c r="T639" s="39" t="s">
        <v>1603</v>
      </c>
      <c r="U639"/>
      <c r="V639" s="40">
        <f t="shared" si="69"/>
        <v>0</v>
      </c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15" customHeight="1" thickBot="1">
      <c r="A640" s="56">
        <v>2001</v>
      </c>
      <c r="B640" s="57"/>
      <c r="C640" s="58"/>
      <c r="D640" s="59" t="s">
        <v>931</v>
      </c>
      <c r="E640" s="60" t="s">
        <v>783</v>
      </c>
      <c r="F640" s="60" t="s">
        <v>939</v>
      </c>
      <c r="G640" s="52" t="s">
        <v>444</v>
      </c>
      <c r="H640" s="52" t="s">
        <v>445</v>
      </c>
      <c r="I640" s="61">
        <v>3</v>
      </c>
      <c r="J640" s="45" t="s">
        <v>543</v>
      </c>
      <c r="K640" s="46" t="s">
        <v>346</v>
      </c>
      <c r="L640" s="47"/>
      <c r="M640" s="36"/>
      <c r="N640" s="41">
        <f t="shared" si="66"/>
        <v>1</v>
      </c>
      <c r="O640" s="37">
        <f t="shared" si="70"/>
        <v>0</v>
      </c>
      <c r="P640" s="38">
        <f t="shared" si="71"/>
        <v>0</v>
      </c>
      <c r="Q640" s="38">
        <f t="shared" si="72"/>
        <v>0</v>
      </c>
      <c r="R640" s="39">
        <f t="shared" si="67"/>
        <v>1</v>
      </c>
      <c r="S640" s="39">
        <f t="shared" si="68"/>
      </c>
      <c r="T640" s="39" t="s">
        <v>1603</v>
      </c>
      <c r="U640"/>
      <c r="V640" s="40">
        <f t="shared" si="69"/>
        <v>0</v>
      </c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15" customHeight="1" thickBot="1">
      <c r="A641" s="56">
        <v>2001</v>
      </c>
      <c r="B641" s="57"/>
      <c r="C641" s="58">
        <v>37720</v>
      </c>
      <c r="D641" s="59" t="s">
        <v>931</v>
      </c>
      <c r="E641" s="60" t="s">
        <v>783</v>
      </c>
      <c r="F641" s="60" t="s">
        <v>939</v>
      </c>
      <c r="G641" s="52" t="s">
        <v>444</v>
      </c>
      <c r="H641" s="52" t="s">
        <v>445</v>
      </c>
      <c r="I641" s="61">
        <v>3</v>
      </c>
      <c r="J641" s="45" t="s">
        <v>525</v>
      </c>
      <c r="K641" s="46" t="s">
        <v>346</v>
      </c>
      <c r="L641" s="47"/>
      <c r="M641" s="36"/>
      <c r="N641" s="41">
        <f t="shared" si="66"/>
        <v>1</v>
      </c>
      <c r="O641" s="37">
        <f t="shared" si="70"/>
        <v>1</v>
      </c>
      <c r="P641" s="38">
        <f t="shared" si="71"/>
        <v>1</v>
      </c>
      <c r="Q641" s="38">
        <f t="shared" si="72"/>
        <v>3</v>
      </c>
      <c r="R641" s="39">
        <f t="shared" si="67"/>
        <v>1</v>
      </c>
      <c r="S641" s="39">
        <f t="shared" si="68"/>
      </c>
      <c r="T641" s="39" t="s">
        <v>1603</v>
      </c>
      <c r="U641"/>
      <c r="V641" s="40">
        <f t="shared" si="69"/>
        <v>0</v>
      </c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15" customHeight="1" thickBot="1">
      <c r="A642" s="56">
        <v>2001</v>
      </c>
      <c r="B642" s="57"/>
      <c r="C642" s="58"/>
      <c r="D642" s="59" t="s">
        <v>931</v>
      </c>
      <c r="E642" s="60" t="s">
        <v>784</v>
      </c>
      <c r="F642" s="60" t="s">
        <v>939</v>
      </c>
      <c r="G642" s="52" t="s">
        <v>444</v>
      </c>
      <c r="H642" s="52" t="s">
        <v>445</v>
      </c>
      <c r="I642" s="61">
        <v>3</v>
      </c>
      <c r="J642" s="45" t="s">
        <v>543</v>
      </c>
      <c r="K642" s="46" t="s">
        <v>346</v>
      </c>
      <c r="L642" s="47"/>
      <c r="M642" s="36"/>
      <c r="N642" s="41">
        <f t="shared" si="66"/>
        <v>1</v>
      </c>
      <c r="O642" s="37">
        <f t="shared" si="70"/>
        <v>0</v>
      </c>
      <c r="P642" s="38">
        <f t="shared" si="71"/>
        <v>0</v>
      </c>
      <c r="Q642" s="38">
        <f t="shared" si="72"/>
        <v>0</v>
      </c>
      <c r="R642" s="39">
        <f t="shared" si="67"/>
        <v>1</v>
      </c>
      <c r="S642" s="39">
        <f t="shared" si="68"/>
      </c>
      <c r="T642" s="39" t="s">
        <v>1603</v>
      </c>
      <c r="U642"/>
      <c r="V642" s="40">
        <f t="shared" si="69"/>
        <v>0</v>
      </c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39" ht="15" customHeight="1" thickBot="1">
      <c r="A643" s="56">
        <v>2001</v>
      </c>
      <c r="B643" s="57"/>
      <c r="C643" s="58">
        <v>37721</v>
      </c>
      <c r="D643" s="59" t="s">
        <v>931</v>
      </c>
      <c r="E643" s="60" t="s">
        <v>784</v>
      </c>
      <c r="F643" s="60" t="s">
        <v>939</v>
      </c>
      <c r="G643" s="52" t="s">
        <v>444</v>
      </c>
      <c r="H643" s="52" t="s">
        <v>445</v>
      </c>
      <c r="I643" s="61">
        <v>3</v>
      </c>
      <c r="J643" s="45" t="s">
        <v>543</v>
      </c>
      <c r="K643" s="46" t="s">
        <v>346</v>
      </c>
      <c r="L643" s="47"/>
      <c r="M643" s="36"/>
      <c r="N643" s="41">
        <f t="shared" si="66"/>
        <v>1</v>
      </c>
      <c r="O643" s="37">
        <f t="shared" si="70"/>
        <v>1</v>
      </c>
      <c r="P643" s="38">
        <f t="shared" si="71"/>
        <v>1</v>
      </c>
      <c r="Q643" s="38">
        <f t="shared" si="72"/>
        <v>3</v>
      </c>
      <c r="R643" s="39">
        <f t="shared" si="67"/>
        <v>1</v>
      </c>
      <c r="S643" s="39">
        <f t="shared" si="68"/>
      </c>
      <c r="T643" s="39" t="s">
        <v>1603</v>
      </c>
      <c r="U643"/>
      <c r="V643" s="40">
        <f t="shared" si="69"/>
        <v>0</v>
      </c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</row>
    <row r="644" spans="1:39" ht="15" customHeight="1" thickBot="1">
      <c r="A644" s="56">
        <v>2001</v>
      </c>
      <c r="B644" s="57"/>
      <c r="C644" s="58">
        <v>37686</v>
      </c>
      <c r="D644" s="59" t="s">
        <v>931</v>
      </c>
      <c r="E644" s="60" t="s">
        <v>1196</v>
      </c>
      <c r="F644" s="60" t="s">
        <v>939</v>
      </c>
      <c r="G644" s="43" t="s">
        <v>1197</v>
      </c>
      <c r="H644" s="43" t="s">
        <v>276</v>
      </c>
      <c r="I644" s="61">
        <v>2</v>
      </c>
      <c r="J644" s="45" t="s">
        <v>543</v>
      </c>
      <c r="K644" s="46" t="s">
        <v>346</v>
      </c>
      <c r="L644" s="47"/>
      <c r="M644" s="36"/>
      <c r="N644" s="41">
        <f t="shared" si="66"/>
        <v>1</v>
      </c>
      <c r="O644" s="37">
        <f t="shared" si="70"/>
        <v>1</v>
      </c>
      <c r="P644" s="38">
        <f t="shared" si="71"/>
        <v>1</v>
      </c>
      <c r="Q644" s="38">
        <f t="shared" si="72"/>
        <v>2</v>
      </c>
      <c r="R644" s="39">
        <f t="shared" si="67"/>
        <v>1</v>
      </c>
      <c r="S644" s="39">
        <f t="shared" si="68"/>
      </c>
      <c r="T644" s="39" t="s">
        <v>1603</v>
      </c>
      <c r="U644"/>
      <c r="V644" s="40">
        <f t="shared" si="69"/>
        <v>0</v>
      </c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15" customHeight="1" thickBot="1">
      <c r="A645" s="56">
        <v>2001</v>
      </c>
      <c r="B645" s="57" t="s">
        <v>134</v>
      </c>
      <c r="C645" s="58">
        <v>37685</v>
      </c>
      <c r="D645" s="59" t="s">
        <v>931</v>
      </c>
      <c r="E645" s="60" t="s">
        <v>1198</v>
      </c>
      <c r="F645" s="60" t="s">
        <v>938</v>
      </c>
      <c r="G645" s="43" t="s">
        <v>1199</v>
      </c>
      <c r="H645" s="43" t="s">
        <v>484</v>
      </c>
      <c r="I645" s="61">
        <v>0</v>
      </c>
      <c r="J645" s="45" t="s">
        <v>951</v>
      </c>
      <c r="K645" s="46"/>
      <c r="L645" s="47"/>
      <c r="M645" s="36" t="s">
        <v>562</v>
      </c>
      <c r="N645" s="41">
        <f t="shared" si="66"/>
        <v>1</v>
      </c>
      <c r="O645" s="37">
        <f t="shared" si="70"/>
        <v>1</v>
      </c>
      <c r="P645" s="38">
        <f t="shared" si="71"/>
        <v>1</v>
      </c>
      <c r="Q645" s="38">
        <f t="shared" si="72"/>
        <v>0</v>
      </c>
      <c r="R645" s="39">
        <f t="shared" si="67"/>
      </c>
      <c r="S645" s="39">
        <f t="shared" si="68"/>
      </c>
      <c r="T645" s="39" t="s">
        <v>1603</v>
      </c>
      <c r="U645"/>
      <c r="V645" s="40">
        <f t="shared" si="69"/>
        <v>0</v>
      </c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39" ht="15" customHeight="1" thickBot="1">
      <c r="A646" s="56">
        <v>2001</v>
      </c>
      <c r="B646" s="57"/>
      <c r="C646" s="58"/>
      <c r="D646" s="59" t="s">
        <v>931</v>
      </c>
      <c r="E646" s="60" t="s">
        <v>785</v>
      </c>
      <c r="F646" s="60" t="s">
        <v>938</v>
      </c>
      <c r="G646" s="52" t="s">
        <v>278</v>
      </c>
      <c r="H646" s="52" t="s">
        <v>417</v>
      </c>
      <c r="I646" s="61">
        <v>1</v>
      </c>
      <c r="J646" s="45" t="s">
        <v>527</v>
      </c>
      <c r="K646" s="46" t="s">
        <v>365</v>
      </c>
      <c r="L646" s="47"/>
      <c r="M646" s="36"/>
      <c r="N646" s="41">
        <f t="shared" si="66"/>
        <v>1</v>
      </c>
      <c r="O646" s="37">
        <f t="shared" si="70"/>
        <v>0</v>
      </c>
      <c r="P646" s="38">
        <f t="shared" si="71"/>
        <v>0</v>
      </c>
      <c r="Q646" s="38">
        <f t="shared" si="72"/>
        <v>0</v>
      </c>
      <c r="R646" s="39">
        <f t="shared" si="67"/>
      </c>
      <c r="S646" s="39">
        <f t="shared" si="68"/>
      </c>
      <c r="T646" s="39" t="s">
        <v>1603</v>
      </c>
      <c r="U646"/>
      <c r="V646" s="40">
        <f t="shared" si="69"/>
        <v>0</v>
      </c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</row>
    <row r="647" spans="1:39" ht="15" customHeight="1" thickBot="1">
      <c r="A647" s="56">
        <v>2001</v>
      </c>
      <c r="B647" s="57"/>
      <c r="C647" s="58"/>
      <c r="D647" s="59" t="s">
        <v>931</v>
      </c>
      <c r="E647" s="60" t="s">
        <v>785</v>
      </c>
      <c r="F647" s="60" t="s">
        <v>938</v>
      </c>
      <c r="G647" s="52" t="s">
        <v>278</v>
      </c>
      <c r="H647" s="52" t="s">
        <v>417</v>
      </c>
      <c r="I647" s="61">
        <v>1</v>
      </c>
      <c r="J647" s="45" t="s">
        <v>1433</v>
      </c>
      <c r="K647" s="46" t="s">
        <v>365</v>
      </c>
      <c r="L647" s="47"/>
      <c r="M647" s="36"/>
      <c r="N647" s="41">
        <f t="shared" si="66"/>
        <v>1</v>
      </c>
      <c r="O647" s="37">
        <f t="shared" si="70"/>
        <v>1</v>
      </c>
      <c r="P647" s="38">
        <f t="shared" si="71"/>
        <v>1</v>
      </c>
      <c r="Q647" s="38">
        <f t="shared" si="72"/>
        <v>1</v>
      </c>
      <c r="R647" s="39">
        <f t="shared" si="67"/>
      </c>
      <c r="S647" s="39">
        <f t="shared" si="68"/>
      </c>
      <c r="T647" s="39">
        <v>1</v>
      </c>
      <c r="U647"/>
      <c r="V647" s="40">
        <f t="shared" si="69"/>
        <v>0</v>
      </c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</row>
    <row r="648" spans="1:39" ht="15" customHeight="1" thickBot="1">
      <c r="A648" s="56">
        <v>2001</v>
      </c>
      <c r="B648" s="57" t="s">
        <v>134</v>
      </c>
      <c r="C648" s="58">
        <v>37685</v>
      </c>
      <c r="D648" s="59" t="s">
        <v>931</v>
      </c>
      <c r="E648" s="60" t="s">
        <v>1200</v>
      </c>
      <c r="F648" s="60" t="s">
        <v>938</v>
      </c>
      <c r="G648" s="43" t="s">
        <v>1201</v>
      </c>
      <c r="H648" s="43" t="s">
        <v>484</v>
      </c>
      <c r="I648" s="61">
        <v>0</v>
      </c>
      <c r="J648" s="45" t="s">
        <v>951</v>
      </c>
      <c r="K648" s="46" t="s">
        <v>1202</v>
      </c>
      <c r="L648" s="47"/>
      <c r="M648" s="36" t="s">
        <v>562</v>
      </c>
      <c r="N648" s="41">
        <f t="shared" si="66"/>
        <v>1</v>
      </c>
      <c r="O648" s="37">
        <f t="shared" si="70"/>
        <v>1</v>
      </c>
      <c r="P648" s="38">
        <f t="shared" si="71"/>
        <v>1</v>
      </c>
      <c r="Q648" s="38">
        <f t="shared" si="72"/>
        <v>0</v>
      </c>
      <c r="R648" s="39">
        <f t="shared" si="67"/>
      </c>
      <c r="S648" s="39">
        <f t="shared" si="68"/>
      </c>
      <c r="T648" s="39" t="s">
        <v>1603</v>
      </c>
      <c r="U648"/>
      <c r="V648" s="40">
        <f t="shared" si="69"/>
        <v>0</v>
      </c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</row>
    <row r="649" spans="1:39" ht="15" customHeight="1" thickBot="1">
      <c r="A649" s="56">
        <v>2001</v>
      </c>
      <c r="B649" s="57"/>
      <c r="C649" s="58"/>
      <c r="D649" s="59" t="s">
        <v>931</v>
      </c>
      <c r="E649" s="60" t="s">
        <v>786</v>
      </c>
      <c r="F649" s="60" t="s">
        <v>938</v>
      </c>
      <c r="G649" s="52" t="s">
        <v>272</v>
      </c>
      <c r="H649" s="52" t="s">
        <v>273</v>
      </c>
      <c r="I649" s="61">
        <v>1</v>
      </c>
      <c r="J649" s="45" t="s">
        <v>543</v>
      </c>
      <c r="K649" s="46" t="s">
        <v>366</v>
      </c>
      <c r="L649" s="47" t="s">
        <v>972</v>
      </c>
      <c r="M649" s="36"/>
      <c r="N649" s="41">
        <f aca="true" t="shared" si="73" ref="N649:N712">IF(D649="X",IF(I649="-",0,1),0)</f>
        <v>1</v>
      </c>
      <c r="O649" s="37">
        <f t="shared" si="70"/>
        <v>1</v>
      </c>
      <c r="P649" s="38">
        <f t="shared" si="71"/>
        <v>1</v>
      </c>
      <c r="Q649" s="38">
        <f t="shared" si="72"/>
        <v>1</v>
      </c>
      <c r="R649" s="39">
        <f aca="true" t="shared" si="74" ref="R649:R712">+IF(N649=1,(IF(F649="dave matthews band",1,"")),"")</f>
      </c>
      <c r="S649" s="39">
        <f aca="true" t="shared" si="75" ref="S649:S712">+IF(N649=1,(IF(F649="dave &amp; tim",1,"")),"")</f>
      </c>
      <c r="T649" s="39">
        <v>1</v>
      </c>
      <c r="U649"/>
      <c r="V649" s="40">
        <f aca="true" t="shared" si="76" ref="V649:V712">IF(D649="DL",1,0)</f>
        <v>0</v>
      </c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</row>
    <row r="650" spans="1:39" ht="15" customHeight="1" thickBot="1">
      <c r="A650" s="56">
        <v>2001</v>
      </c>
      <c r="B650" s="57"/>
      <c r="C650" s="58"/>
      <c r="D650" s="59" t="s">
        <v>931</v>
      </c>
      <c r="E650" s="60" t="s">
        <v>787</v>
      </c>
      <c r="F650" s="60" t="s">
        <v>938</v>
      </c>
      <c r="G650" s="52" t="s">
        <v>280</v>
      </c>
      <c r="H650" s="52" t="s">
        <v>443</v>
      </c>
      <c r="I650" s="61">
        <v>1</v>
      </c>
      <c r="J650" s="45" t="s">
        <v>543</v>
      </c>
      <c r="K650" s="46"/>
      <c r="L650" s="47"/>
      <c r="M650" s="36"/>
      <c r="N650" s="41">
        <f t="shared" si="73"/>
        <v>1</v>
      </c>
      <c r="O650" s="37">
        <f t="shared" si="70"/>
        <v>1</v>
      </c>
      <c r="P650" s="38">
        <f t="shared" si="71"/>
        <v>1</v>
      </c>
      <c r="Q650" s="38">
        <f t="shared" si="72"/>
        <v>1</v>
      </c>
      <c r="R650" s="39">
        <f t="shared" si="74"/>
      </c>
      <c r="S650" s="39">
        <f t="shared" si="75"/>
      </c>
      <c r="T650" s="39">
        <v>1</v>
      </c>
      <c r="U650"/>
      <c r="V650" s="40">
        <f t="shared" si="76"/>
        <v>0</v>
      </c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15" customHeight="1" thickBot="1">
      <c r="A651" s="56">
        <v>2001</v>
      </c>
      <c r="B651" s="57"/>
      <c r="C651" s="58"/>
      <c r="D651" s="59" t="s">
        <v>931</v>
      </c>
      <c r="E651" s="60" t="s">
        <v>788</v>
      </c>
      <c r="F651" s="60" t="s">
        <v>938</v>
      </c>
      <c r="G651" s="52" t="s">
        <v>280</v>
      </c>
      <c r="H651" s="52" t="s">
        <v>443</v>
      </c>
      <c r="I651" s="61">
        <v>1</v>
      </c>
      <c r="J651" s="45" t="s">
        <v>543</v>
      </c>
      <c r="K651" s="46" t="s">
        <v>367</v>
      </c>
      <c r="L651" s="47"/>
      <c r="M651" s="36"/>
      <c r="N651" s="41">
        <f t="shared" si="73"/>
        <v>1</v>
      </c>
      <c r="O651" s="37">
        <f t="shared" si="70"/>
        <v>1</v>
      </c>
      <c r="P651" s="38">
        <f t="shared" si="71"/>
        <v>1</v>
      </c>
      <c r="Q651" s="38">
        <f t="shared" si="72"/>
        <v>1</v>
      </c>
      <c r="R651" s="39">
        <f t="shared" si="74"/>
      </c>
      <c r="S651" s="39">
        <f t="shared" si="75"/>
      </c>
      <c r="T651" s="39">
        <v>1</v>
      </c>
      <c r="U651"/>
      <c r="V651" s="40">
        <f t="shared" si="76"/>
        <v>0</v>
      </c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39" ht="15" customHeight="1" thickBot="1">
      <c r="A652" s="56">
        <v>2001</v>
      </c>
      <c r="B652" s="57"/>
      <c r="C652" s="58">
        <v>37658</v>
      </c>
      <c r="D652" s="59" t="s">
        <v>931</v>
      </c>
      <c r="E652" s="60" t="s">
        <v>1073</v>
      </c>
      <c r="F652" s="60" t="s">
        <v>938</v>
      </c>
      <c r="G652" s="43" t="s">
        <v>1074</v>
      </c>
      <c r="H652" s="43" t="s">
        <v>1131</v>
      </c>
      <c r="I652" s="61">
        <v>2</v>
      </c>
      <c r="J652" s="45" t="s">
        <v>543</v>
      </c>
      <c r="K652" s="46"/>
      <c r="L652" s="47"/>
      <c r="M652" s="36" t="s">
        <v>572</v>
      </c>
      <c r="N652" s="41">
        <f t="shared" si="73"/>
        <v>1</v>
      </c>
      <c r="O652" s="37">
        <f t="shared" si="70"/>
        <v>1</v>
      </c>
      <c r="P652" s="38">
        <f t="shared" si="71"/>
        <v>1</v>
      </c>
      <c r="Q652" s="38">
        <f t="shared" si="72"/>
        <v>2</v>
      </c>
      <c r="R652" s="39">
        <f t="shared" si="74"/>
      </c>
      <c r="S652" s="39">
        <f t="shared" si="75"/>
      </c>
      <c r="T652" s="39">
        <v>1</v>
      </c>
      <c r="U652"/>
      <c r="V652" s="40">
        <f t="shared" si="76"/>
        <v>0</v>
      </c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</row>
    <row r="653" spans="1:39" ht="15" customHeight="1" thickBot="1">
      <c r="A653" s="56">
        <v>2001</v>
      </c>
      <c r="B653" s="57"/>
      <c r="C653" s="58">
        <v>37461</v>
      </c>
      <c r="D653" s="59" t="s">
        <v>931</v>
      </c>
      <c r="E653" s="60" t="s">
        <v>789</v>
      </c>
      <c r="F653" s="60" t="s">
        <v>938</v>
      </c>
      <c r="G653" s="52" t="s">
        <v>274</v>
      </c>
      <c r="H653" s="52" t="s">
        <v>1131</v>
      </c>
      <c r="I653" s="61">
        <v>2</v>
      </c>
      <c r="J653" s="45" t="s">
        <v>543</v>
      </c>
      <c r="K653" s="46"/>
      <c r="L653" s="47"/>
      <c r="M653" s="36"/>
      <c r="N653" s="41">
        <f t="shared" si="73"/>
        <v>1</v>
      </c>
      <c r="O653" s="37">
        <f t="shared" si="70"/>
        <v>1</v>
      </c>
      <c r="P653" s="38">
        <f t="shared" si="71"/>
        <v>1</v>
      </c>
      <c r="Q653" s="38">
        <f t="shared" si="72"/>
        <v>2</v>
      </c>
      <c r="R653" s="39">
        <f t="shared" si="74"/>
      </c>
      <c r="S653" s="39">
        <f t="shared" si="75"/>
      </c>
      <c r="T653" s="39">
        <v>1</v>
      </c>
      <c r="U653"/>
      <c r="V653" s="40">
        <f t="shared" si="76"/>
        <v>0</v>
      </c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</row>
    <row r="654" spans="1:39" ht="15" customHeight="1" thickBot="1">
      <c r="A654" s="56">
        <v>2001</v>
      </c>
      <c r="B654" s="57"/>
      <c r="C654" s="58">
        <v>37685</v>
      </c>
      <c r="D654" s="59" t="s">
        <v>931</v>
      </c>
      <c r="E654" s="60" t="s">
        <v>790</v>
      </c>
      <c r="F654" s="60" t="s">
        <v>938</v>
      </c>
      <c r="G654" s="67" t="s">
        <v>1137</v>
      </c>
      <c r="H654" s="67" t="s">
        <v>1131</v>
      </c>
      <c r="I654" s="61">
        <v>1</v>
      </c>
      <c r="J654" s="45" t="s">
        <v>1138</v>
      </c>
      <c r="K654" s="46"/>
      <c r="L654" s="55" t="s">
        <v>1310</v>
      </c>
      <c r="M654" s="36" t="s">
        <v>1029</v>
      </c>
      <c r="N654" s="41">
        <f t="shared" si="73"/>
        <v>1</v>
      </c>
      <c r="O654" s="37">
        <f t="shared" si="70"/>
        <v>1</v>
      </c>
      <c r="P654" s="38">
        <f t="shared" si="71"/>
        <v>1</v>
      </c>
      <c r="Q654" s="38">
        <f t="shared" si="72"/>
        <v>1</v>
      </c>
      <c r="R654" s="39">
        <f t="shared" si="74"/>
      </c>
      <c r="S654" s="39">
        <f t="shared" si="75"/>
      </c>
      <c r="T654" s="39">
        <v>1</v>
      </c>
      <c r="U654"/>
      <c r="V654" s="40">
        <f t="shared" si="76"/>
        <v>0</v>
      </c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1:39" ht="15" customHeight="1" thickBot="1">
      <c r="A655" s="56">
        <v>2001</v>
      </c>
      <c r="B655" s="57"/>
      <c r="C655" s="58"/>
      <c r="D655" s="59" t="s">
        <v>931</v>
      </c>
      <c r="E655" s="60" t="s">
        <v>790</v>
      </c>
      <c r="F655" s="60" t="s">
        <v>938</v>
      </c>
      <c r="G655" s="52" t="s">
        <v>275</v>
      </c>
      <c r="H655" s="52" t="s">
        <v>1131</v>
      </c>
      <c r="I655" s="61">
        <v>1</v>
      </c>
      <c r="J655" s="45" t="s">
        <v>1138</v>
      </c>
      <c r="K655" s="46"/>
      <c r="L655" s="47"/>
      <c r="M655" s="36"/>
      <c r="N655" s="41">
        <f t="shared" si="73"/>
        <v>1</v>
      </c>
      <c r="O655" s="37">
        <f t="shared" si="70"/>
        <v>0</v>
      </c>
      <c r="P655" s="38">
        <f t="shared" si="71"/>
        <v>0</v>
      </c>
      <c r="Q655" s="38">
        <f t="shared" si="72"/>
        <v>0</v>
      </c>
      <c r="R655" s="39">
        <f t="shared" si="74"/>
      </c>
      <c r="S655" s="39">
        <f t="shared" si="75"/>
      </c>
      <c r="T655" s="39" t="s">
        <v>1603</v>
      </c>
      <c r="U655"/>
      <c r="V655" s="40">
        <f t="shared" si="76"/>
        <v>0</v>
      </c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</row>
    <row r="656" spans="1:39" ht="15" customHeight="1" thickBot="1">
      <c r="A656" s="56">
        <v>2001</v>
      </c>
      <c r="B656" s="57"/>
      <c r="C656" s="58"/>
      <c r="D656" s="59" t="s">
        <v>931</v>
      </c>
      <c r="E656" s="60" t="s">
        <v>790</v>
      </c>
      <c r="F656" s="60" t="s">
        <v>938</v>
      </c>
      <c r="G656" s="52" t="s">
        <v>275</v>
      </c>
      <c r="H656" s="52" t="s">
        <v>1131</v>
      </c>
      <c r="I656" s="61">
        <v>1</v>
      </c>
      <c r="J656" s="45" t="s">
        <v>1433</v>
      </c>
      <c r="K656" s="46"/>
      <c r="L656" s="47" t="s">
        <v>1461</v>
      </c>
      <c r="M656" s="36"/>
      <c r="N656" s="41">
        <f t="shared" si="73"/>
        <v>1</v>
      </c>
      <c r="O656" s="37">
        <f t="shared" si="70"/>
        <v>1</v>
      </c>
      <c r="P656" s="38">
        <f t="shared" si="71"/>
        <v>1</v>
      </c>
      <c r="Q656" s="38">
        <f t="shared" si="72"/>
        <v>1</v>
      </c>
      <c r="R656" s="39">
        <f t="shared" si="74"/>
      </c>
      <c r="S656" s="39">
        <f t="shared" si="75"/>
      </c>
      <c r="T656" s="39">
        <v>1</v>
      </c>
      <c r="U656"/>
      <c r="V656" s="40">
        <f t="shared" si="76"/>
        <v>0</v>
      </c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</row>
    <row r="657" spans="1:39" ht="15" customHeight="1" thickBot="1">
      <c r="A657" s="56">
        <v>2002</v>
      </c>
      <c r="B657" s="57"/>
      <c r="C657" s="58">
        <v>37453</v>
      </c>
      <c r="D657" s="59" t="s">
        <v>931</v>
      </c>
      <c r="E657" s="60" t="s">
        <v>1311</v>
      </c>
      <c r="F657" s="60" t="s">
        <v>939</v>
      </c>
      <c r="G657" s="52" t="s">
        <v>1283</v>
      </c>
      <c r="H657" s="52" t="s">
        <v>1284</v>
      </c>
      <c r="I657" s="61">
        <v>1</v>
      </c>
      <c r="J657" s="45" t="s">
        <v>951</v>
      </c>
      <c r="K657" s="46"/>
      <c r="L657" s="47" t="s">
        <v>1312</v>
      </c>
      <c r="M657" s="36" t="s">
        <v>1029</v>
      </c>
      <c r="N657" s="41">
        <f t="shared" si="73"/>
        <v>1</v>
      </c>
      <c r="O657" s="37">
        <f t="shared" si="70"/>
        <v>1</v>
      </c>
      <c r="P657" s="38">
        <f t="shared" si="71"/>
        <v>1</v>
      </c>
      <c r="Q657" s="38">
        <f t="shared" si="72"/>
        <v>1</v>
      </c>
      <c r="R657" s="39">
        <f t="shared" si="74"/>
        <v>1</v>
      </c>
      <c r="S657" s="39">
        <f t="shared" si="75"/>
      </c>
      <c r="T657" s="39" t="s">
        <v>1603</v>
      </c>
      <c r="U657"/>
      <c r="V657" s="40">
        <f t="shared" si="76"/>
        <v>0</v>
      </c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1:39" ht="15" customHeight="1" thickBot="1">
      <c r="A658" s="56">
        <v>2001</v>
      </c>
      <c r="B658" s="57"/>
      <c r="C658" s="58">
        <v>36955</v>
      </c>
      <c r="D658" s="59" t="s">
        <v>931</v>
      </c>
      <c r="E658" s="60" t="s">
        <v>1175</v>
      </c>
      <c r="F658" s="60" t="s">
        <v>939</v>
      </c>
      <c r="G658" s="43" t="s">
        <v>1176</v>
      </c>
      <c r="H658" s="43" t="s">
        <v>1177</v>
      </c>
      <c r="I658" s="61">
        <v>1</v>
      </c>
      <c r="J658" s="45" t="s">
        <v>540</v>
      </c>
      <c r="K658" s="46"/>
      <c r="L658" s="47" t="s">
        <v>1178</v>
      </c>
      <c r="M658" s="36" t="s">
        <v>573</v>
      </c>
      <c r="N658" s="41">
        <f t="shared" si="73"/>
        <v>1</v>
      </c>
      <c r="O658" s="37">
        <f t="shared" si="70"/>
        <v>1</v>
      </c>
      <c r="P658" s="38">
        <f t="shared" si="71"/>
        <v>1</v>
      </c>
      <c r="Q658" s="38">
        <f t="shared" si="72"/>
        <v>1</v>
      </c>
      <c r="R658" s="39">
        <f t="shared" si="74"/>
        <v>1</v>
      </c>
      <c r="S658" s="39">
        <f t="shared" si="75"/>
      </c>
      <c r="T658" s="39" t="s">
        <v>1603</v>
      </c>
      <c r="U658"/>
      <c r="V658" s="40">
        <f t="shared" si="76"/>
        <v>0</v>
      </c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</row>
    <row r="659" spans="1:39" ht="15" customHeight="1" thickBot="1">
      <c r="A659" s="56">
        <v>2002</v>
      </c>
      <c r="B659" s="57"/>
      <c r="C659" s="58"/>
      <c r="D659" s="59" t="s">
        <v>931</v>
      </c>
      <c r="E659" s="60" t="s">
        <v>791</v>
      </c>
      <c r="F659" s="60" t="s">
        <v>939</v>
      </c>
      <c r="G659" s="43" t="s">
        <v>277</v>
      </c>
      <c r="H659" s="43" t="s">
        <v>276</v>
      </c>
      <c r="I659" s="61">
        <v>1</v>
      </c>
      <c r="J659" s="45" t="s">
        <v>532</v>
      </c>
      <c r="K659" s="46" t="s">
        <v>349</v>
      </c>
      <c r="L659" s="47"/>
      <c r="M659" s="36" t="s">
        <v>573</v>
      </c>
      <c r="N659" s="41">
        <f t="shared" si="73"/>
        <v>1</v>
      </c>
      <c r="O659" s="37">
        <f t="shared" si="70"/>
        <v>0</v>
      </c>
      <c r="P659" s="38">
        <f t="shared" si="71"/>
        <v>0</v>
      </c>
      <c r="Q659" s="38">
        <f t="shared" si="72"/>
        <v>0</v>
      </c>
      <c r="R659" s="39">
        <f t="shared" si="74"/>
        <v>1</v>
      </c>
      <c r="S659" s="39">
        <f t="shared" si="75"/>
      </c>
      <c r="T659" s="39" t="s">
        <v>1603</v>
      </c>
      <c r="U659"/>
      <c r="V659" s="40">
        <f t="shared" si="76"/>
        <v>0</v>
      </c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</row>
    <row r="660" spans="1:39" ht="15" customHeight="1" thickBot="1">
      <c r="A660" s="56">
        <v>2002</v>
      </c>
      <c r="B660" s="57"/>
      <c r="C660" s="58"/>
      <c r="D660" s="59" t="s">
        <v>931</v>
      </c>
      <c r="E660" s="60" t="s">
        <v>791</v>
      </c>
      <c r="F660" s="60" t="s">
        <v>939</v>
      </c>
      <c r="G660" s="43" t="s">
        <v>277</v>
      </c>
      <c r="H660" s="43" t="s">
        <v>276</v>
      </c>
      <c r="I660" s="61">
        <v>1</v>
      </c>
      <c r="J660" s="45" t="s">
        <v>1433</v>
      </c>
      <c r="K660" s="46" t="s">
        <v>349</v>
      </c>
      <c r="L660" s="47"/>
      <c r="M660" s="36"/>
      <c r="N660" s="41">
        <f t="shared" si="73"/>
        <v>1</v>
      </c>
      <c r="O660" s="37">
        <f t="shared" si="70"/>
        <v>1</v>
      </c>
      <c r="P660" s="38">
        <f t="shared" si="71"/>
        <v>1</v>
      </c>
      <c r="Q660" s="38">
        <f t="shared" si="72"/>
        <v>1</v>
      </c>
      <c r="R660" s="39">
        <f t="shared" si="74"/>
        <v>1</v>
      </c>
      <c r="S660" s="39">
        <f t="shared" si="75"/>
      </c>
      <c r="T660" s="39" t="s">
        <v>1603</v>
      </c>
      <c r="U660"/>
      <c r="V660" s="40">
        <f t="shared" si="76"/>
        <v>0</v>
      </c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1:39" ht="15" customHeight="1" thickBot="1">
      <c r="A661" s="56">
        <v>2002</v>
      </c>
      <c r="B661" s="57"/>
      <c r="C661" s="58">
        <v>37749</v>
      </c>
      <c r="D661" s="59" t="s">
        <v>931</v>
      </c>
      <c r="E661" s="60" t="s">
        <v>1473</v>
      </c>
      <c r="F661" s="60" t="s">
        <v>938</v>
      </c>
      <c r="G661" s="43" t="s">
        <v>1474</v>
      </c>
      <c r="H661" s="43" t="s">
        <v>158</v>
      </c>
      <c r="I661" s="61">
        <v>1</v>
      </c>
      <c r="J661" s="45" t="s">
        <v>540</v>
      </c>
      <c r="K661" s="46"/>
      <c r="L661" s="47"/>
      <c r="M661" s="36"/>
      <c r="N661" s="41">
        <f t="shared" si="73"/>
        <v>1</v>
      </c>
      <c r="O661" s="37">
        <f t="shared" si="70"/>
        <v>1</v>
      </c>
      <c r="P661" s="38">
        <f t="shared" si="71"/>
        <v>1</v>
      </c>
      <c r="Q661" s="38">
        <f t="shared" si="72"/>
        <v>1</v>
      </c>
      <c r="R661" s="39">
        <f t="shared" si="74"/>
      </c>
      <c r="S661" s="39">
        <f t="shared" si="75"/>
      </c>
      <c r="T661" s="39">
        <v>1</v>
      </c>
      <c r="U661"/>
      <c r="V661" s="40">
        <f t="shared" si="76"/>
        <v>0</v>
      </c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15" customHeight="1" thickBot="1">
      <c r="A662" s="56">
        <v>2002</v>
      </c>
      <c r="B662" s="57"/>
      <c r="C662" s="58">
        <v>37687</v>
      </c>
      <c r="D662" s="59" t="s">
        <v>931</v>
      </c>
      <c r="E662" s="60" t="s">
        <v>1203</v>
      </c>
      <c r="F662" s="60" t="s">
        <v>939</v>
      </c>
      <c r="G662" s="43" t="s">
        <v>1077</v>
      </c>
      <c r="H662" s="43" t="s">
        <v>158</v>
      </c>
      <c r="I662" s="61">
        <v>2</v>
      </c>
      <c r="J662" s="45" t="s">
        <v>543</v>
      </c>
      <c r="K662" s="46" t="s">
        <v>349</v>
      </c>
      <c r="L662" s="47"/>
      <c r="M662" s="36"/>
      <c r="N662" s="41">
        <f t="shared" si="73"/>
        <v>1</v>
      </c>
      <c r="O662" s="37">
        <f t="shared" si="70"/>
        <v>1</v>
      </c>
      <c r="P662" s="38">
        <f t="shared" si="71"/>
        <v>1</v>
      </c>
      <c r="Q662" s="38">
        <f t="shared" si="72"/>
        <v>2</v>
      </c>
      <c r="R662" s="39">
        <f t="shared" si="74"/>
        <v>1</v>
      </c>
      <c r="S662" s="39">
        <f t="shared" si="75"/>
      </c>
      <c r="T662" s="39" t="s">
        <v>1603</v>
      </c>
      <c r="U662"/>
      <c r="V662" s="40">
        <f t="shared" si="76"/>
        <v>0</v>
      </c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39" ht="15" customHeight="1" thickBot="1">
      <c r="A663" s="56">
        <v>2002</v>
      </c>
      <c r="B663" s="57"/>
      <c r="C663" s="58">
        <v>37524</v>
      </c>
      <c r="D663" s="59" t="s">
        <v>931</v>
      </c>
      <c r="E663" s="60" t="s">
        <v>792</v>
      </c>
      <c r="F663" s="60" t="s">
        <v>939</v>
      </c>
      <c r="G663" s="43" t="s">
        <v>477</v>
      </c>
      <c r="H663" s="43" t="s">
        <v>478</v>
      </c>
      <c r="I663" s="61">
        <v>2</v>
      </c>
      <c r="J663" s="45" t="s">
        <v>526</v>
      </c>
      <c r="K663" s="46" t="s">
        <v>349</v>
      </c>
      <c r="L663" s="47"/>
      <c r="M663" s="36"/>
      <c r="N663" s="41">
        <f t="shared" si="73"/>
        <v>1</v>
      </c>
      <c r="O663" s="37">
        <f t="shared" si="70"/>
        <v>1</v>
      </c>
      <c r="P663" s="38">
        <f t="shared" si="71"/>
        <v>1</v>
      </c>
      <c r="Q663" s="38">
        <f t="shared" si="72"/>
        <v>2</v>
      </c>
      <c r="R663" s="39">
        <f t="shared" si="74"/>
        <v>1</v>
      </c>
      <c r="S663" s="39">
        <f t="shared" si="75"/>
      </c>
      <c r="T663" s="39" t="s">
        <v>1603</v>
      </c>
      <c r="U663"/>
      <c r="V663" s="40">
        <f t="shared" si="76"/>
        <v>0</v>
      </c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</row>
    <row r="664" spans="1:39" ht="15" customHeight="1" thickBot="1">
      <c r="A664" s="56">
        <v>2002</v>
      </c>
      <c r="B664" s="57"/>
      <c r="C664" s="58">
        <v>37354</v>
      </c>
      <c r="D664" s="59" t="s">
        <v>931</v>
      </c>
      <c r="E664" s="60" t="s">
        <v>793</v>
      </c>
      <c r="F664" s="60" t="s">
        <v>939</v>
      </c>
      <c r="G664" s="43" t="s">
        <v>481</v>
      </c>
      <c r="H664" s="43" t="s">
        <v>482</v>
      </c>
      <c r="I664" s="61">
        <v>2</v>
      </c>
      <c r="J664" s="45" t="s">
        <v>543</v>
      </c>
      <c r="K664" s="46" t="s">
        <v>349</v>
      </c>
      <c r="L664" s="47"/>
      <c r="M664" s="36"/>
      <c r="N664" s="41">
        <f t="shared" si="73"/>
        <v>1</v>
      </c>
      <c r="O664" s="37">
        <f t="shared" si="70"/>
        <v>1</v>
      </c>
      <c r="P664" s="38">
        <f t="shared" si="71"/>
        <v>1</v>
      </c>
      <c r="Q664" s="38">
        <f t="shared" si="72"/>
        <v>2</v>
      </c>
      <c r="R664" s="39">
        <f t="shared" si="74"/>
        <v>1</v>
      </c>
      <c r="S664" s="39">
        <f t="shared" si="75"/>
      </c>
      <c r="T664" s="39" t="s">
        <v>1603</v>
      </c>
      <c r="U664"/>
      <c r="V664" s="40">
        <f t="shared" si="76"/>
        <v>0</v>
      </c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</row>
    <row r="665" spans="1:39" ht="15" customHeight="1" thickBot="1">
      <c r="A665" s="56">
        <v>2002</v>
      </c>
      <c r="B665" s="57"/>
      <c r="C665" s="58">
        <v>37356</v>
      </c>
      <c r="D665" s="59" t="s">
        <v>931</v>
      </c>
      <c r="E665" s="60" t="s">
        <v>794</v>
      </c>
      <c r="F665" s="60" t="s">
        <v>939</v>
      </c>
      <c r="G665" s="43" t="s">
        <v>481</v>
      </c>
      <c r="H665" s="43" t="s">
        <v>482</v>
      </c>
      <c r="I665" s="61">
        <v>2</v>
      </c>
      <c r="J665" s="45" t="s">
        <v>543</v>
      </c>
      <c r="K665" s="46" t="s">
        <v>349</v>
      </c>
      <c r="L665" s="47"/>
      <c r="M665" s="36"/>
      <c r="N665" s="41">
        <f t="shared" si="73"/>
        <v>1</v>
      </c>
      <c r="O665" s="37">
        <f t="shared" si="70"/>
        <v>1</v>
      </c>
      <c r="P665" s="38">
        <f t="shared" si="71"/>
        <v>1</v>
      </c>
      <c r="Q665" s="38">
        <f t="shared" si="72"/>
        <v>2</v>
      </c>
      <c r="R665" s="39">
        <f t="shared" si="74"/>
        <v>1</v>
      </c>
      <c r="S665" s="39">
        <f t="shared" si="75"/>
      </c>
      <c r="T665" s="39" t="s">
        <v>1603</v>
      </c>
      <c r="U665"/>
      <c r="V665" s="40">
        <f t="shared" si="76"/>
        <v>0</v>
      </c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1:39" ht="15" customHeight="1" thickBot="1">
      <c r="A666" s="56">
        <v>2002</v>
      </c>
      <c r="B666" s="57"/>
      <c r="C666" s="58">
        <v>37540</v>
      </c>
      <c r="D666" s="59" t="s">
        <v>931</v>
      </c>
      <c r="E666" s="60" t="s">
        <v>795</v>
      </c>
      <c r="F666" s="60" t="s">
        <v>939</v>
      </c>
      <c r="G666" s="43" t="s">
        <v>487</v>
      </c>
      <c r="H666" s="43" t="s">
        <v>430</v>
      </c>
      <c r="I666" s="61">
        <v>1</v>
      </c>
      <c r="J666" s="45" t="s">
        <v>525</v>
      </c>
      <c r="K666" s="46" t="s">
        <v>349</v>
      </c>
      <c r="L666" s="47" t="s">
        <v>528</v>
      </c>
      <c r="M666" s="36" t="s">
        <v>573</v>
      </c>
      <c r="N666" s="41">
        <f t="shared" si="73"/>
        <v>1</v>
      </c>
      <c r="O666" s="37">
        <f t="shared" si="70"/>
        <v>0</v>
      </c>
      <c r="P666" s="38">
        <f t="shared" si="71"/>
        <v>0</v>
      </c>
      <c r="Q666" s="38">
        <f t="shared" si="72"/>
        <v>0</v>
      </c>
      <c r="R666" s="39">
        <f t="shared" si="74"/>
        <v>1</v>
      </c>
      <c r="S666" s="39">
        <f t="shared" si="75"/>
      </c>
      <c r="T666" s="39" t="s">
        <v>1603</v>
      </c>
      <c r="U666"/>
      <c r="V666" s="40">
        <f t="shared" si="76"/>
        <v>0</v>
      </c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39" ht="15" customHeight="1" thickBot="1">
      <c r="A667" s="56">
        <v>2002</v>
      </c>
      <c r="B667" s="57"/>
      <c r="C667" s="58">
        <v>37643</v>
      </c>
      <c r="D667" s="59" t="s">
        <v>931</v>
      </c>
      <c r="E667" s="60" t="s">
        <v>795</v>
      </c>
      <c r="F667" s="60" t="s">
        <v>939</v>
      </c>
      <c r="G667" s="43" t="s">
        <v>487</v>
      </c>
      <c r="H667" s="43" t="s">
        <v>430</v>
      </c>
      <c r="I667" s="61">
        <v>3</v>
      </c>
      <c r="J667" s="45" t="s">
        <v>543</v>
      </c>
      <c r="K667" s="46" t="s">
        <v>349</v>
      </c>
      <c r="L667" s="47"/>
      <c r="M667" s="36"/>
      <c r="N667" s="41">
        <f t="shared" si="73"/>
        <v>1</v>
      </c>
      <c r="O667" s="37">
        <f t="shared" si="70"/>
        <v>1</v>
      </c>
      <c r="P667" s="38">
        <f t="shared" si="71"/>
        <v>1</v>
      </c>
      <c r="Q667" s="38">
        <f t="shared" si="72"/>
        <v>3</v>
      </c>
      <c r="R667" s="39">
        <f t="shared" si="74"/>
        <v>1</v>
      </c>
      <c r="S667" s="39">
        <f t="shared" si="75"/>
      </c>
      <c r="T667" s="39" t="s">
        <v>1603</v>
      </c>
      <c r="U667"/>
      <c r="V667" s="40">
        <f t="shared" si="76"/>
        <v>0</v>
      </c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15" customHeight="1" thickBot="1">
      <c r="A668" s="56">
        <v>2002</v>
      </c>
      <c r="B668" s="57"/>
      <c r="C668" s="58">
        <v>37685</v>
      </c>
      <c r="D668" s="59" t="s">
        <v>931</v>
      </c>
      <c r="E668" s="60" t="s">
        <v>1075</v>
      </c>
      <c r="F668" s="60" t="s">
        <v>939</v>
      </c>
      <c r="G668" s="43" t="s">
        <v>1204</v>
      </c>
      <c r="H668" s="43" t="s">
        <v>576</v>
      </c>
      <c r="I668" s="61">
        <v>1</v>
      </c>
      <c r="J668" s="45" t="s">
        <v>525</v>
      </c>
      <c r="K668" s="46" t="s">
        <v>349</v>
      </c>
      <c r="L668" s="47" t="s">
        <v>528</v>
      </c>
      <c r="M668" s="36"/>
      <c r="N668" s="41">
        <f t="shared" si="73"/>
        <v>1</v>
      </c>
      <c r="O668" s="37">
        <f t="shared" si="70"/>
        <v>0</v>
      </c>
      <c r="P668" s="38">
        <f t="shared" si="71"/>
        <v>0</v>
      </c>
      <c r="Q668" s="38">
        <f t="shared" si="72"/>
        <v>0</v>
      </c>
      <c r="R668" s="39">
        <f t="shared" si="74"/>
        <v>1</v>
      </c>
      <c r="S668" s="39">
        <f t="shared" si="75"/>
      </c>
      <c r="T668" s="39" t="s">
        <v>1603</v>
      </c>
      <c r="U668"/>
      <c r="V668" s="40">
        <f t="shared" si="76"/>
        <v>0</v>
      </c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39" ht="15" customHeight="1" thickBot="1">
      <c r="A669" s="56">
        <v>2002</v>
      </c>
      <c r="B669" s="57"/>
      <c r="C669" s="58">
        <v>37733</v>
      </c>
      <c r="D669" s="59" t="s">
        <v>931</v>
      </c>
      <c r="E669" s="60" t="s">
        <v>1075</v>
      </c>
      <c r="F669" s="60" t="s">
        <v>939</v>
      </c>
      <c r="G669" s="43" t="s">
        <v>1204</v>
      </c>
      <c r="H669" s="43" t="s">
        <v>576</v>
      </c>
      <c r="I669" s="61">
        <v>3</v>
      </c>
      <c r="J669" s="45" t="s">
        <v>543</v>
      </c>
      <c r="K669" s="46" t="s">
        <v>349</v>
      </c>
      <c r="L669" s="47"/>
      <c r="M669" s="36"/>
      <c r="N669" s="41">
        <f t="shared" si="73"/>
        <v>1</v>
      </c>
      <c r="O669" s="37">
        <f t="shared" si="70"/>
        <v>1</v>
      </c>
      <c r="P669" s="38">
        <f t="shared" si="71"/>
        <v>1</v>
      </c>
      <c r="Q669" s="38">
        <f t="shared" si="72"/>
        <v>3</v>
      </c>
      <c r="R669" s="39">
        <f t="shared" si="74"/>
        <v>1</v>
      </c>
      <c r="S669" s="39">
        <f t="shared" si="75"/>
      </c>
      <c r="T669" s="39" t="s">
        <v>1603</v>
      </c>
      <c r="U669"/>
      <c r="V669" s="40">
        <f t="shared" si="76"/>
        <v>0</v>
      </c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15" customHeight="1" thickBot="1">
      <c r="A670" s="56">
        <v>2002</v>
      </c>
      <c r="B670" s="57"/>
      <c r="C670" s="58">
        <v>37364</v>
      </c>
      <c r="D670" s="59" t="s">
        <v>931</v>
      </c>
      <c r="E670" s="60" t="s">
        <v>796</v>
      </c>
      <c r="F670" s="60" t="s">
        <v>939</v>
      </c>
      <c r="G670" s="43" t="s">
        <v>287</v>
      </c>
      <c r="H670" s="43" t="s">
        <v>261</v>
      </c>
      <c r="I670" s="61">
        <v>2</v>
      </c>
      <c r="J670" s="45" t="s">
        <v>543</v>
      </c>
      <c r="K670" s="46" t="s">
        <v>349</v>
      </c>
      <c r="L670" s="47"/>
      <c r="M670" s="36"/>
      <c r="N670" s="41">
        <f t="shared" si="73"/>
        <v>1</v>
      </c>
      <c r="O670" s="37">
        <f t="shared" si="70"/>
        <v>1</v>
      </c>
      <c r="P670" s="38">
        <f t="shared" si="71"/>
        <v>1</v>
      </c>
      <c r="Q670" s="38">
        <f t="shared" si="72"/>
        <v>2</v>
      </c>
      <c r="R670" s="39">
        <f t="shared" si="74"/>
        <v>1</v>
      </c>
      <c r="S670" s="39">
        <f t="shared" si="75"/>
      </c>
      <c r="T670" s="39" t="s">
        <v>1603</v>
      </c>
      <c r="U670"/>
      <c r="V670" s="40">
        <f t="shared" si="76"/>
        <v>0</v>
      </c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1:39" ht="15" customHeight="1" thickBot="1">
      <c r="A671" s="56">
        <v>2002</v>
      </c>
      <c r="B671" s="57"/>
      <c r="C671" s="58">
        <v>37732</v>
      </c>
      <c r="D671" s="59" t="s">
        <v>931</v>
      </c>
      <c r="E671" s="60" t="s">
        <v>1313</v>
      </c>
      <c r="F671" s="60" t="s">
        <v>939</v>
      </c>
      <c r="G671" s="43" t="s">
        <v>1314</v>
      </c>
      <c r="H671" s="43" t="s">
        <v>147</v>
      </c>
      <c r="I671" s="61">
        <v>2</v>
      </c>
      <c r="J671" s="45" t="s">
        <v>543</v>
      </c>
      <c r="K671" s="46" t="s">
        <v>1315</v>
      </c>
      <c r="L671" s="47"/>
      <c r="M671" s="36"/>
      <c r="N671" s="41">
        <f t="shared" si="73"/>
        <v>1</v>
      </c>
      <c r="O671" s="37">
        <f t="shared" si="70"/>
        <v>1</v>
      </c>
      <c r="P671" s="38">
        <f t="shared" si="71"/>
        <v>1</v>
      </c>
      <c r="Q671" s="38">
        <f t="shared" si="72"/>
        <v>2</v>
      </c>
      <c r="R671" s="39">
        <f t="shared" si="74"/>
        <v>1</v>
      </c>
      <c r="S671" s="39">
        <f t="shared" si="75"/>
      </c>
      <c r="T671" s="39" t="s">
        <v>1603</v>
      </c>
      <c r="U671"/>
      <c r="V671" s="40">
        <f t="shared" si="76"/>
        <v>0</v>
      </c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1:39" ht="15" customHeight="1" thickBot="1">
      <c r="A672" s="56">
        <v>2002</v>
      </c>
      <c r="B672" s="57"/>
      <c r="C672" s="58">
        <v>37368</v>
      </c>
      <c r="D672" s="59" t="s">
        <v>931</v>
      </c>
      <c r="E672" s="60" t="s">
        <v>797</v>
      </c>
      <c r="F672" s="60" t="s">
        <v>939</v>
      </c>
      <c r="G672" s="43" t="s">
        <v>288</v>
      </c>
      <c r="H672" s="43" t="s">
        <v>289</v>
      </c>
      <c r="I672" s="61">
        <v>3</v>
      </c>
      <c r="J672" s="45" t="s">
        <v>543</v>
      </c>
      <c r="K672" s="46" t="s">
        <v>354</v>
      </c>
      <c r="L672" s="47"/>
      <c r="M672" s="36"/>
      <c r="N672" s="41">
        <f t="shared" si="73"/>
        <v>1</v>
      </c>
      <c r="O672" s="37">
        <f t="shared" si="70"/>
        <v>0</v>
      </c>
      <c r="P672" s="38">
        <f t="shared" si="71"/>
        <v>0</v>
      </c>
      <c r="Q672" s="38">
        <f t="shared" si="72"/>
        <v>0</v>
      </c>
      <c r="R672" s="39">
        <f t="shared" si="74"/>
        <v>1</v>
      </c>
      <c r="S672" s="39">
        <f t="shared" si="75"/>
      </c>
      <c r="T672" s="39" t="s">
        <v>1603</v>
      </c>
      <c r="U672"/>
      <c r="V672" s="40">
        <f t="shared" si="76"/>
        <v>0</v>
      </c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1:39" ht="15" customHeight="1" thickBot="1">
      <c r="A673" s="56">
        <v>2002</v>
      </c>
      <c r="B673" s="57"/>
      <c r="C673" s="58">
        <v>37524</v>
      </c>
      <c r="D673" s="59" t="s">
        <v>931</v>
      </c>
      <c r="E673" s="60" t="s">
        <v>797</v>
      </c>
      <c r="F673" s="60" t="s">
        <v>939</v>
      </c>
      <c r="G673" s="43" t="s">
        <v>288</v>
      </c>
      <c r="H673" s="43" t="s">
        <v>289</v>
      </c>
      <c r="I673" s="61">
        <v>2</v>
      </c>
      <c r="J673" s="45" t="s">
        <v>525</v>
      </c>
      <c r="K673" s="46" t="s">
        <v>354</v>
      </c>
      <c r="L673" s="47"/>
      <c r="M673" s="36"/>
      <c r="N673" s="41">
        <f t="shared" si="73"/>
        <v>1</v>
      </c>
      <c r="O673" s="37">
        <f t="shared" si="70"/>
        <v>0</v>
      </c>
      <c r="P673" s="38">
        <f t="shared" si="71"/>
        <v>0</v>
      </c>
      <c r="Q673" s="38">
        <f t="shared" si="72"/>
        <v>0</v>
      </c>
      <c r="R673" s="39">
        <f t="shared" si="74"/>
        <v>1</v>
      </c>
      <c r="S673" s="39">
        <f t="shared" si="75"/>
      </c>
      <c r="T673" s="39" t="s">
        <v>1603</v>
      </c>
      <c r="U673"/>
      <c r="V673" s="40">
        <f t="shared" si="76"/>
        <v>0</v>
      </c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15" customHeight="1" thickBot="1">
      <c r="A674" s="56">
        <v>2002</v>
      </c>
      <c r="B674" s="57"/>
      <c r="C674" s="58">
        <v>38014</v>
      </c>
      <c r="D674" s="59" t="s">
        <v>931</v>
      </c>
      <c r="E674" s="60" t="s">
        <v>797</v>
      </c>
      <c r="F674" s="60" t="s">
        <v>939</v>
      </c>
      <c r="G674" s="43" t="s">
        <v>288</v>
      </c>
      <c r="H674" s="43" t="s">
        <v>289</v>
      </c>
      <c r="I674" s="61">
        <v>2</v>
      </c>
      <c r="J674" s="45" t="s">
        <v>1470</v>
      </c>
      <c r="K674" s="46" t="s">
        <v>354</v>
      </c>
      <c r="L674" s="47"/>
      <c r="M674" s="36"/>
      <c r="N674" s="41">
        <f t="shared" si="73"/>
        <v>1</v>
      </c>
      <c r="O674" s="37">
        <f t="shared" si="70"/>
        <v>1</v>
      </c>
      <c r="P674" s="38">
        <f t="shared" si="71"/>
        <v>1</v>
      </c>
      <c r="Q674" s="38">
        <f t="shared" si="72"/>
        <v>2</v>
      </c>
      <c r="R674" s="39">
        <f t="shared" si="74"/>
        <v>1</v>
      </c>
      <c r="S674" s="39">
        <f t="shared" si="75"/>
      </c>
      <c r="T674" s="39" t="s">
        <v>1603</v>
      </c>
      <c r="U674"/>
      <c r="V674" s="40">
        <f t="shared" si="76"/>
        <v>0</v>
      </c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15" customHeight="1" thickBot="1">
      <c r="A675" s="56">
        <v>2002</v>
      </c>
      <c r="B675" s="57"/>
      <c r="C675" s="58">
        <v>37540</v>
      </c>
      <c r="D675" s="59" t="s">
        <v>931</v>
      </c>
      <c r="E675" s="60" t="s">
        <v>798</v>
      </c>
      <c r="F675" s="60" t="s">
        <v>939</v>
      </c>
      <c r="G675" s="43" t="s">
        <v>269</v>
      </c>
      <c r="H675" s="43" t="s">
        <v>399</v>
      </c>
      <c r="I675" s="61">
        <v>1</v>
      </c>
      <c r="J675" s="45" t="s">
        <v>525</v>
      </c>
      <c r="K675" s="46" t="s">
        <v>349</v>
      </c>
      <c r="L675" s="47" t="s">
        <v>528</v>
      </c>
      <c r="M675" s="36"/>
      <c r="N675" s="41">
        <f t="shared" si="73"/>
        <v>1</v>
      </c>
      <c r="O675" s="37">
        <f t="shared" si="70"/>
        <v>1</v>
      </c>
      <c r="P675" s="38">
        <f t="shared" si="71"/>
        <v>1</v>
      </c>
      <c r="Q675" s="38">
        <f t="shared" si="72"/>
        <v>1</v>
      </c>
      <c r="R675" s="39">
        <f t="shared" si="74"/>
        <v>1</v>
      </c>
      <c r="S675" s="39">
        <f t="shared" si="75"/>
      </c>
      <c r="T675" s="39" t="s">
        <v>1603</v>
      </c>
      <c r="U675"/>
      <c r="V675" s="40">
        <f t="shared" si="76"/>
        <v>0</v>
      </c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15" customHeight="1" thickBot="1">
      <c r="A676" s="56">
        <v>2002</v>
      </c>
      <c r="B676" s="57"/>
      <c r="C676" s="58">
        <v>37739</v>
      </c>
      <c r="D676" s="59" t="s">
        <v>931</v>
      </c>
      <c r="E676" s="60" t="s">
        <v>1412</v>
      </c>
      <c r="F676" s="60" t="s">
        <v>939</v>
      </c>
      <c r="G676" s="43" t="s">
        <v>621</v>
      </c>
      <c r="H676" s="43" t="s">
        <v>1387</v>
      </c>
      <c r="I676" s="61">
        <v>3</v>
      </c>
      <c r="J676" s="45" t="s">
        <v>543</v>
      </c>
      <c r="K676" s="46" t="s">
        <v>349</v>
      </c>
      <c r="L676" s="47"/>
      <c r="M676" s="36"/>
      <c r="N676" s="41">
        <f t="shared" si="73"/>
        <v>1</v>
      </c>
      <c r="O676" s="37">
        <f t="shared" si="70"/>
        <v>1</v>
      </c>
      <c r="P676" s="38">
        <f t="shared" si="71"/>
        <v>1</v>
      </c>
      <c r="Q676" s="38">
        <f t="shared" si="72"/>
        <v>3</v>
      </c>
      <c r="R676" s="39">
        <f t="shared" si="74"/>
        <v>1</v>
      </c>
      <c r="S676" s="39">
        <f t="shared" si="75"/>
      </c>
      <c r="T676" s="39" t="s">
        <v>1603</v>
      </c>
      <c r="U676"/>
      <c r="V676" s="40">
        <f t="shared" si="76"/>
        <v>0</v>
      </c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39" ht="15" customHeight="1" thickBot="1">
      <c r="A677" s="56">
        <v>2002</v>
      </c>
      <c r="B677" s="57" t="s">
        <v>522</v>
      </c>
      <c r="C677" s="58">
        <v>37642</v>
      </c>
      <c r="D677" s="59" t="s">
        <v>931</v>
      </c>
      <c r="E677" s="60" t="s">
        <v>799</v>
      </c>
      <c r="F677" s="60" t="s">
        <v>939</v>
      </c>
      <c r="G677" s="43" t="s">
        <v>475</v>
      </c>
      <c r="H677" s="43" t="s">
        <v>1306</v>
      </c>
      <c r="I677" s="61">
        <v>1</v>
      </c>
      <c r="J677" s="45" t="s">
        <v>525</v>
      </c>
      <c r="K677" s="46" t="s">
        <v>349</v>
      </c>
      <c r="L677" s="47" t="s">
        <v>528</v>
      </c>
      <c r="M677" s="36"/>
      <c r="N677" s="41">
        <f t="shared" si="73"/>
        <v>1</v>
      </c>
      <c r="O677" s="37">
        <f t="shared" si="70"/>
        <v>0</v>
      </c>
      <c r="P677" s="38">
        <f t="shared" si="71"/>
        <v>0</v>
      </c>
      <c r="Q677" s="38">
        <f t="shared" si="72"/>
        <v>0</v>
      </c>
      <c r="R677" s="39">
        <f t="shared" si="74"/>
        <v>1</v>
      </c>
      <c r="S677" s="39">
        <f t="shared" si="75"/>
      </c>
      <c r="T677" s="39" t="s">
        <v>1603</v>
      </c>
      <c r="U677"/>
      <c r="V677" s="40">
        <f t="shared" si="76"/>
        <v>0</v>
      </c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39" ht="15" customHeight="1" thickBot="1">
      <c r="A678" s="56">
        <v>2002</v>
      </c>
      <c r="B678" s="57"/>
      <c r="C678" s="58">
        <v>37748</v>
      </c>
      <c r="D678" s="59" t="s">
        <v>931</v>
      </c>
      <c r="E678" s="60" t="s">
        <v>799</v>
      </c>
      <c r="F678" s="60" t="s">
        <v>939</v>
      </c>
      <c r="G678" s="43" t="s">
        <v>475</v>
      </c>
      <c r="H678" s="43" t="s">
        <v>1306</v>
      </c>
      <c r="I678" s="61">
        <v>2</v>
      </c>
      <c r="J678" s="45" t="s">
        <v>543</v>
      </c>
      <c r="K678" s="46" t="s">
        <v>349</v>
      </c>
      <c r="L678" s="47"/>
      <c r="M678" s="36" t="s">
        <v>573</v>
      </c>
      <c r="N678" s="41">
        <f t="shared" si="73"/>
        <v>1</v>
      </c>
      <c r="O678" s="37">
        <f t="shared" si="70"/>
        <v>1</v>
      </c>
      <c r="P678" s="38">
        <f t="shared" si="71"/>
        <v>1</v>
      </c>
      <c r="Q678" s="38">
        <f t="shared" si="72"/>
        <v>2</v>
      </c>
      <c r="R678" s="39">
        <f t="shared" si="74"/>
        <v>1</v>
      </c>
      <c r="S678" s="39">
        <f t="shared" si="75"/>
      </c>
      <c r="T678" s="39" t="s">
        <v>1603</v>
      </c>
      <c r="U678"/>
      <c r="V678" s="40">
        <f t="shared" si="76"/>
        <v>0</v>
      </c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15" customHeight="1" thickBot="1">
      <c r="A679" s="56">
        <v>2002</v>
      </c>
      <c r="B679" s="57" t="s">
        <v>134</v>
      </c>
      <c r="C679" s="58">
        <v>37380</v>
      </c>
      <c r="D679" s="59" t="s">
        <v>931</v>
      </c>
      <c r="E679" s="60" t="s">
        <v>800</v>
      </c>
      <c r="F679" s="60" t="s">
        <v>939</v>
      </c>
      <c r="G679" s="43" t="s">
        <v>473</v>
      </c>
      <c r="H679" s="43" t="s">
        <v>474</v>
      </c>
      <c r="I679" s="61">
        <v>3</v>
      </c>
      <c r="J679" s="45" t="s">
        <v>543</v>
      </c>
      <c r="K679" s="46" t="s">
        <v>349</v>
      </c>
      <c r="L679" s="47"/>
      <c r="M679" s="36" t="s">
        <v>573</v>
      </c>
      <c r="N679" s="41">
        <f t="shared" si="73"/>
        <v>1</v>
      </c>
      <c r="O679" s="37">
        <f t="shared" si="70"/>
        <v>1</v>
      </c>
      <c r="P679" s="38">
        <f t="shared" si="71"/>
        <v>1</v>
      </c>
      <c r="Q679" s="38">
        <f t="shared" si="72"/>
        <v>3</v>
      </c>
      <c r="R679" s="39">
        <f t="shared" si="74"/>
        <v>1</v>
      </c>
      <c r="S679" s="39">
        <f t="shared" si="75"/>
      </c>
      <c r="T679" s="39" t="s">
        <v>1603</v>
      </c>
      <c r="U679"/>
      <c r="V679" s="40">
        <f t="shared" si="76"/>
        <v>0</v>
      </c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39" ht="15" customHeight="1" thickBot="1">
      <c r="A680" s="56">
        <v>2002</v>
      </c>
      <c r="B680" s="57"/>
      <c r="C680" s="58">
        <v>37525</v>
      </c>
      <c r="D680" s="59" t="s">
        <v>931</v>
      </c>
      <c r="E680" s="60" t="s">
        <v>801</v>
      </c>
      <c r="F680" s="60" t="s">
        <v>939</v>
      </c>
      <c r="G680" s="43" t="s">
        <v>473</v>
      </c>
      <c r="H680" s="43" t="s">
        <v>474</v>
      </c>
      <c r="I680" s="61">
        <v>2</v>
      </c>
      <c r="J680" s="45" t="s">
        <v>543</v>
      </c>
      <c r="K680" s="46" t="s">
        <v>349</v>
      </c>
      <c r="L680" s="47"/>
      <c r="M680" s="36"/>
      <c r="N680" s="41">
        <f t="shared" si="73"/>
        <v>1</v>
      </c>
      <c r="O680" s="37">
        <f aca="true" t="shared" si="77" ref="O680:O743">IF(I680="-",0,(IF(E680=E681,(IF(F680=F681,(IF(D680=D681,(IF(G680=G681,0,1)),1)),1)),1)))</f>
        <v>1</v>
      </c>
      <c r="P680" s="38">
        <f aca="true" t="shared" si="78" ref="P680:P743">IF(N680+O680=2,1,0)</f>
        <v>1</v>
      </c>
      <c r="Q680" s="38">
        <f aca="true" t="shared" si="79" ref="Q680:Q743">IF(P680=1,I680,0)</f>
        <v>2</v>
      </c>
      <c r="R680" s="39">
        <f t="shared" si="74"/>
        <v>1</v>
      </c>
      <c r="S680" s="39">
        <f t="shared" si="75"/>
      </c>
      <c r="T680" s="39" t="s">
        <v>1603</v>
      </c>
      <c r="U680"/>
      <c r="V680" s="40">
        <f t="shared" si="76"/>
        <v>0</v>
      </c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39" ht="15" customHeight="1" thickBot="1">
      <c r="A681" s="56">
        <v>2002</v>
      </c>
      <c r="B681" s="57"/>
      <c r="C681" s="58">
        <v>37739</v>
      </c>
      <c r="D681" s="59" t="s">
        <v>931</v>
      </c>
      <c r="E681" s="60" t="s">
        <v>1413</v>
      </c>
      <c r="F681" s="60" t="s">
        <v>939</v>
      </c>
      <c r="G681" s="43" t="s">
        <v>471</v>
      </c>
      <c r="H681" s="43" t="s">
        <v>472</v>
      </c>
      <c r="I681" s="61">
        <v>2</v>
      </c>
      <c r="J681" s="45" t="s">
        <v>543</v>
      </c>
      <c r="K681" s="46" t="s">
        <v>349</v>
      </c>
      <c r="L681" s="47"/>
      <c r="M681" s="36"/>
      <c r="N681" s="41">
        <f t="shared" si="73"/>
        <v>1</v>
      </c>
      <c r="O681" s="37">
        <f t="shared" si="77"/>
        <v>1</v>
      </c>
      <c r="P681" s="38">
        <f t="shared" si="78"/>
        <v>1</v>
      </c>
      <c r="Q681" s="38">
        <f t="shared" si="79"/>
        <v>2</v>
      </c>
      <c r="R681" s="39">
        <f t="shared" si="74"/>
        <v>1</v>
      </c>
      <c r="S681" s="39">
        <f t="shared" si="75"/>
      </c>
      <c r="T681" s="39" t="s">
        <v>1603</v>
      </c>
      <c r="U681"/>
      <c r="V681" s="40">
        <f t="shared" si="76"/>
        <v>0</v>
      </c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15" customHeight="1" thickBot="1">
      <c r="A682" s="56">
        <v>2002</v>
      </c>
      <c r="B682" s="57"/>
      <c r="C682" s="58">
        <v>37740</v>
      </c>
      <c r="D682" s="59" t="s">
        <v>931</v>
      </c>
      <c r="E682" s="60" t="s">
        <v>1414</v>
      </c>
      <c r="F682" s="60" t="s">
        <v>939</v>
      </c>
      <c r="G682" s="43" t="s">
        <v>1390</v>
      </c>
      <c r="H682" s="43" t="s">
        <v>1391</v>
      </c>
      <c r="I682" s="61">
        <v>2</v>
      </c>
      <c r="J682" s="45" t="s">
        <v>543</v>
      </c>
      <c r="K682" s="46" t="s">
        <v>349</v>
      </c>
      <c r="L682" s="47"/>
      <c r="M682" s="36"/>
      <c r="N682" s="41">
        <f t="shared" si="73"/>
        <v>1</v>
      </c>
      <c r="O682" s="37">
        <f t="shared" si="77"/>
        <v>1</v>
      </c>
      <c r="P682" s="38">
        <f t="shared" si="78"/>
        <v>1</v>
      </c>
      <c r="Q682" s="38">
        <f t="shared" si="79"/>
        <v>2</v>
      </c>
      <c r="R682" s="39">
        <f t="shared" si="74"/>
        <v>1</v>
      </c>
      <c r="S682" s="39">
        <f t="shared" si="75"/>
      </c>
      <c r="T682" s="39" t="s">
        <v>1603</v>
      </c>
      <c r="U682"/>
      <c r="V682" s="40">
        <f t="shared" si="76"/>
        <v>0</v>
      </c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15" customHeight="1" thickBot="1">
      <c r="A683" s="56">
        <v>2002</v>
      </c>
      <c r="B683" s="57"/>
      <c r="C683" s="58">
        <v>37740</v>
      </c>
      <c r="D683" s="59" t="s">
        <v>931</v>
      </c>
      <c r="E683" s="60" t="s">
        <v>1415</v>
      </c>
      <c r="F683" s="60" t="s">
        <v>939</v>
      </c>
      <c r="G683" s="43" t="s">
        <v>1416</v>
      </c>
      <c r="H683" s="43" t="s">
        <v>1191</v>
      </c>
      <c r="I683" s="61">
        <v>2</v>
      </c>
      <c r="J683" s="45" t="s">
        <v>543</v>
      </c>
      <c r="K683" s="46" t="s">
        <v>349</v>
      </c>
      <c r="L683" s="47"/>
      <c r="M683" s="36"/>
      <c r="N683" s="41">
        <f t="shared" si="73"/>
        <v>1</v>
      </c>
      <c r="O683" s="37">
        <f t="shared" si="77"/>
        <v>1</v>
      </c>
      <c r="P683" s="38">
        <f t="shared" si="78"/>
        <v>1</v>
      </c>
      <c r="Q683" s="38">
        <f t="shared" si="79"/>
        <v>2</v>
      </c>
      <c r="R683" s="39">
        <f t="shared" si="74"/>
        <v>1</v>
      </c>
      <c r="S683" s="39">
        <f t="shared" si="75"/>
      </c>
      <c r="T683" s="39" t="s">
        <v>1603</v>
      </c>
      <c r="U683"/>
      <c r="V683" s="40">
        <f t="shared" si="76"/>
        <v>0</v>
      </c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15" customHeight="1" thickBot="1">
      <c r="A684" s="56">
        <v>2002</v>
      </c>
      <c r="B684" s="57"/>
      <c r="C684" s="58">
        <v>37740</v>
      </c>
      <c r="D684" s="59" t="s">
        <v>931</v>
      </c>
      <c r="E684" s="60" t="s">
        <v>1417</v>
      </c>
      <c r="F684" s="60" t="s">
        <v>939</v>
      </c>
      <c r="G684" s="43" t="s">
        <v>254</v>
      </c>
      <c r="H684" s="43" t="s">
        <v>255</v>
      </c>
      <c r="I684" s="61">
        <v>3</v>
      </c>
      <c r="J684" s="45" t="s">
        <v>543</v>
      </c>
      <c r="K684" s="46" t="s">
        <v>349</v>
      </c>
      <c r="L684" s="47"/>
      <c r="M684" s="36"/>
      <c r="N684" s="41">
        <f t="shared" si="73"/>
        <v>1</v>
      </c>
      <c r="O684" s="37">
        <f t="shared" si="77"/>
        <v>1</v>
      </c>
      <c r="P684" s="38">
        <f t="shared" si="78"/>
        <v>1</v>
      </c>
      <c r="Q684" s="38">
        <f t="shared" si="79"/>
        <v>3</v>
      </c>
      <c r="R684" s="39">
        <f t="shared" si="74"/>
        <v>1</v>
      </c>
      <c r="S684" s="39">
        <f t="shared" si="75"/>
      </c>
      <c r="T684" s="39" t="s">
        <v>1603</v>
      </c>
      <c r="U684"/>
      <c r="V684" s="40">
        <f t="shared" si="76"/>
        <v>0</v>
      </c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15" customHeight="1" thickBot="1">
      <c r="A685" s="56">
        <v>2002</v>
      </c>
      <c r="B685" s="57"/>
      <c r="C685" s="58">
        <v>37741</v>
      </c>
      <c r="D685" s="59" t="s">
        <v>931</v>
      </c>
      <c r="E685" s="60" t="s">
        <v>1418</v>
      </c>
      <c r="F685" s="60" t="s">
        <v>939</v>
      </c>
      <c r="G685" s="43" t="s">
        <v>254</v>
      </c>
      <c r="H685" s="43" t="s">
        <v>255</v>
      </c>
      <c r="I685" s="61">
        <v>2</v>
      </c>
      <c r="J685" s="45" t="s">
        <v>543</v>
      </c>
      <c r="K685" s="46" t="s">
        <v>349</v>
      </c>
      <c r="L685" s="47"/>
      <c r="M685" s="36"/>
      <c r="N685" s="41">
        <f t="shared" si="73"/>
        <v>1</v>
      </c>
      <c r="O685" s="37">
        <f t="shared" si="77"/>
        <v>1</v>
      </c>
      <c r="P685" s="38">
        <f t="shared" si="78"/>
        <v>1</v>
      </c>
      <c r="Q685" s="38">
        <f t="shared" si="79"/>
        <v>2</v>
      </c>
      <c r="R685" s="39">
        <f t="shared" si="74"/>
        <v>1</v>
      </c>
      <c r="S685" s="39">
        <f t="shared" si="75"/>
      </c>
      <c r="T685" s="39" t="s">
        <v>1603</v>
      </c>
      <c r="U685"/>
      <c r="V685" s="40">
        <f t="shared" si="76"/>
        <v>0</v>
      </c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15" customHeight="1" thickBot="1">
      <c r="A686" s="56">
        <v>2002</v>
      </c>
      <c r="B686" s="57"/>
      <c r="C686" s="58">
        <v>37741</v>
      </c>
      <c r="D686" s="59" t="s">
        <v>931</v>
      </c>
      <c r="E686" s="60" t="s">
        <v>1419</v>
      </c>
      <c r="F686" s="60" t="s">
        <v>939</v>
      </c>
      <c r="G686" s="43" t="s">
        <v>1420</v>
      </c>
      <c r="H686" s="43" t="s">
        <v>468</v>
      </c>
      <c r="I686" s="61">
        <v>3</v>
      </c>
      <c r="J686" s="45" t="s">
        <v>543</v>
      </c>
      <c r="K686" s="46" t="s">
        <v>349</v>
      </c>
      <c r="L686" s="47"/>
      <c r="M686" s="36"/>
      <c r="N686" s="41">
        <f t="shared" si="73"/>
        <v>1</v>
      </c>
      <c r="O686" s="37">
        <f t="shared" si="77"/>
        <v>1</v>
      </c>
      <c r="P686" s="38">
        <f t="shared" si="78"/>
        <v>1</v>
      </c>
      <c r="Q686" s="38">
        <f t="shared" si="79"/>
        <v>3</v>
      </c>
      <c r="R686" s="39">
        <f t="shared" si="74"/>
        <v>1</v>
      </c>
      <c r="S686" s="39">
        <f t="shared" si="75"/>
      </c>
      <c r="T686" s="39" t="s">
        <v>1603</v>
      </c>
      <c r="U686"/>
      <c r="V686" s="40">
        <f t="shared" si="76"/>
        <v>0</v>
      </c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39" ht="15" customHeight="1" thickBot="1">
      <c r="A687" s="56">
        <v>2002</v>
      </c>
      <c r="B687" s="57"/>
      <c r="C687" s="58">
        <v>37741</v>
      </c>
      <c r="D687" s="59" t="s">
        <v>931</v>
      </c>
      <c r="E687" s="60" t="s">
        <v>1421</v>
      </c>
      <c r="F687" s="60" t="s">
        <v>939</v>
      </c>
      <c r="G687" s="43" t="s">
        <v>256</v>
      </c>
      <c r="H687" s="43" t="s">
        <v>257</v>
      </c>
      <c r="I687" s="61">
        <v>3</v>
      </c>
      <c r="J687" s="45" t="s">
        <v>543</v>
      </c>
      <c r="K687" s="46" t="s">
        <v>349</v>
      </c>
      <c r="L687" s="47"/>
      <c r="M687" s="36" t="s">
        <v>1029</v>
      </c>
      <c r="N687" s="41">
        <f t="shared" si="73"/>
        <v>1</v>
      </c>
      <c r="O687" s="37">
        <f t="shared" si="77"/>
        <v>1</v>
      </c>
      <c r="P687" s="38">
        <f t="shared" si="78"/>
        <v>1</v>
      </c>
      <c r="Q687" s="38">
        <f t="shared" si="79"/>
        <v>3</v>
      </c>
      <c r="R687" s="39">
        <f t="shared" si="74"/>
        <v>1</v>
      </c>
      <c r="S687" s="39">
        <f t="shared" si="75"/>
      </c>
      <c r="T687" s="39" t="s">
        <v>1603</v>
      </c>
      <c r="U687"/>
      <c r="V687" s="40">
        <f t="shared" si="76"/>
        <v>0</v>
      </c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39" ht="15" customHeight="1" thickBot="1">
      <c r="A688" s="56">
        <v>2002</v>
      </c>
      <c r="B688" s="57"/>
      <c r="C688" s="58">
        <v>37685</v>
      </c>
      <c r="D688" s="59" t="s">
        <v>931</v>
      </c>
      <c r="E688" s="60" t="s">
        <v>806</v>
      </c>
      <c r="F688" s="60" t="s">
        <v>938</v>
      </c>
      <c r="G688" s="43" t="s">
        <v>1205</v>
      </c>
      <c r="H688" s="43" t="s">
        <v>265</v>
      </c>
      <c r="I688" s="61">
        <v>1</v>
      </c>
      <c r="J688" s="45" t="s">
        <v>532</v>
      </c>
      <c r="K688" s="46"/>
      <c r="L688" s="47" t="s">
        <v>1316</v>
      </c>
      <c r="M688" s="36"/>
      <c r="N688" s="41">
        <f t="shared" si="73"/>
        <v>1</v>
      </c>
      <c r="O688" s="37">
        <f t="shared" si="77"/>
        <v>1</v>
      </c>
      <c r="P688" s="38">
        <f t="shared" si="78"/>
        <v>1</v>
      </c>
      <c r="Q688" s="38">
        <f t="shared" si="79"/>
        <v>1</v>
      </c>
      <c r="R688" s="39">
        <f t="shared" si="74"/>
      </c>
      <c r="S688" s="39">
        <f t="shared" si="75"/>
      </c>
      <c r="T688" s="39">
        <v>1</v>
      </c>
      <c r="U688"/>
      <c r="V688" s="40">
        <f t="shared" si="76"/>
        <v>0</v>
      </c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39" ht="15" customHeight="1" thickBot="1">
      <c r="A689" s="56">
        <v>2002</v>
      </c>
      <c r="B689" s="57"/>
      <c r="C689" s="58">
        <v>37525</v>
      </c>
      <c r="D689" s="59" t="s">
        <v>931</v>
      </c>
      <c r="E689" s="60" t="s">
        <v>806</v>
      </c>
      <c r="F689" s="60" t="s">
        <v>939</v>
      </c>
      <c r="G689" s="43" t="s">
        <v>479</v>
      </c>
      <c r="H689" s="43" t="s">
        <v>436</v>
      </c>
      <c r="I689" s="61">
        <v>2</v>
      </c>
      <c r="J689" s="45" t="s">
        <v>543</v>
      </c>
      <c r="K689" s="46" t="s">
        <v>368</v>
      </c>
      <c r="L689" s="47"/>
      <c r="M689" s="36"/>
      <c r="N689" s="41">
        <f t="shared" si="73"/>
        <v>1</v>
      </c>
      <c r="O689" s="37">
        <f t="shared" si="77"/>
        <v>0</v>
      </c>
      <c r="P689" s="38">
        <f t="shared" si="78"/>
        <v>0</v>
      </c>
      <c r="Q689" s="38">
        <f t="shared" si="79"/>
        <v>0</v>
      </c>
      <c r="R689" s="39">
        <f t="shared" si="74"/>
        <v>1</v>
      </c>
      <c r="S689" s="39">
        <f t="shared" si="75"/>
      </c>
      <c r="T689" s="39" t="s">
        <v>1603</v>
      </c>
      <c r="U689"/>
      <c r="V689" s="40">
        <f t="shared" si="76"/>
        <v>0</v>
      </c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39" ht="15" customHeight="1" thickBot="1">
      <c r="A690" s="56">
        <v>2002</v>
      </c>
      <c r="B690" s="57"/>
      <c r="C690" s="58"/>
      <c r="D690" s="59" t="s">
        <v>931</v>
      </c>
      <c r="E690" s="60" t="s">
        <v>806</v>
      </c>
      <c r="F690" s="60" t="s">
        <v>939</v>
      </c>
      <c r="G690" s="43" t="s">
        <v>479</v>
      </c>
      <c r="H690" s="43" t="s">
        <v>436</v>
      </c>
      <c r="I690" s="61">
        <v>2</v>
      </c>
      <c r="J690" s="45" t="s">
        <v>1433</v>
      </c>
      <c r="K690" s="46" t="s">
        <v>368</v>
      </c>
      <c r="L690" s="47" t="s">
        <v>1475</v>
      </c>
      <c r="M690" s="36"/>
      <c r="N690" s="41">
        <f t="shared" si="73"/>
        <v>1</v>
      </c>
      <c r="O690" s="37">
        <f t="shared" si="77"/>
        <v>1</v>
      </c>
      <c r="P690" s="38">
        <f t="shared" si="78"/>
        <v>1</v>
      </c>
      <c r="Q690" s="38">
        <f t="shared" si="79"/>
        <v>2</v>
      </c>
      <c r="R690" s="39">
        <f t="shared" si="74"/>
        <v>1</v>
      </c>
      <c r="S690" s="39">
        <f t="shared" si="75"/>
      </c>
      <c r="T690" s="39" t="s">
        <v>1603</v>
      </c>
      <c r="U690"/>
      <c r="V690" s="40">
        <f t="shared" si="76"/>
        <v>0</v>
      </c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15" customHeight="1" thickBot="1">
      <c r="A691" s="56">
        <v>2002</v>
      </c>
      <c r="B691" s="57"/>
      <c r="C691" s="58">
        <v>37746</v>
      </c>
      <c r="D691" s="59" t="s">
        <v>931</v>
      </c>
      <c r="E691" s="60" t="s">
        <v>1422</v>
      </c>
      <c r="F691" s="60" t="s">
        <v>939</v>
      </c>
      <c r="G691" s="43" t="s">
        <v>1423</v>
      </c>
      <c r="H691" s="43" t="s">
        <v>259</v>
      </c>
      <c r="I691" s="61">
        <v>2</v>
      </c>
      <c r="J691" s="45" t="s">
        <v>543</v>
      </c>
      <c r="K691" s="46" t="s">
        <v>349</v>
      </c>
      <c r="L691" s="47"/>
      <c r="M691" s="36"/>
      <c r="N691" s="41">
        <f t="shared" si="73"/>
        <v>1</v>
      </c>
      <c r="O691" s="37">
        <f t="shared" si="77"/>
        <v>1</v>
      </c>
      <c r="P691" s="38">
        <f t="shared" si="78"/>
        <v>1</v>
      </c>
      <c r="Q691" s="38">
        <f t="shared" si="79"/>
        <v>2</v>
      </c>
      <c r="R691" s="39">
        <f t="shared" si="74"/>
        <v>1</v>
      </c>
      <c r="S691" s="39">
        <f t="shared" si="75"/>
      </c>
      <c r="T691" s="39" t="s">
        <v>1603</v>
      </c>
      <c r="U691"/>
      <c r="V691" s="40">
        <f t="shared" si="76"/>
        <v>0</v>
      </c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39" ht="15" customHeight="1" thickBot="1">
      <c r="A692" s="56">
        <v>2002</v>
      </c>
      <c r="B692" s="57"/>
      <c r="C692" s="58">
        <v>37524</v>
      </c>
      <c r="D692" s="59" t="s">
        <v>931</v>
      </c>
      <c r="E692" s="60" t="s">
        <v>807</v>
      </c>
      <c r="F692" s="60" t="s">
        <v>939</v>
      </c>
      <c r="G692" s="43" t="s">
        <v>437</v>
      </c>
      <c r="H692" s="43" t="s">
        <v>438</v>
      </c>
      <c r="I692" s="61">
        <v>3</v>
      </c>
      <c r="J692" s="45" t="s">
        <v>543</v>
      </c>
      <c r="K692" s="46" t="s">
        <v>368</v>
      </c>
      <c r="L692" s="47"/>
      <c r="M692" s="36"/>
      <c r="N692" s="41">
        <f t="shared" si="73"/>
        <v>1</v>
      </c>
      <c r="O692" s="37">
        <f t="shared" si="77"/>
        <v>1</v>
      </c>
      <c r="P692" s="38">
        <f t="shared" si="78"/>
        <v>1</v>
      </c>
      <c r="Q692" s="38">
        <f t="shared" si="79"/>
        <v>3</v>
      </c>
      <c r="R692" s="39">
        <f t="shared" si="74"/>
        <v>1</v>
      </c>
      <c r="S692" s="39">
        <f t="shared" si="75"/>
      </c>
      <c r="T692" s="39" t="s">
        <v>1603</v>
      </c>
      <c r="U692"/>
      <c r="V692" s="40">
        <f t="shared" si="76"/>
        <v>0</v>
      </c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39" ht="15" customHeight="1" thickBot="1">
      <c r="A693" s="56">
        <v>2002</v>
      </c>
      <c r="B693" s="57"/>
      <c r="C693" s="58"/>
      <c r="D693" s="59" t="s">
        <v>931</v>
      </c>
      <c r="E693" s="60" t="s">
        <v>1476</v>
      </c>
      <c r="F693" s="60" t="s">
        <v>939</v>
      </c>
      <c r="G693" s="43" t="s">
        <v>1477</v>
      </c>
      <c r="H693" s="43" t="s">
        <v>614</v>
      </c>
      <c r="I693" s="61">
        <v>1</v>
      </c>
      <c r="J693" s="45" t="s">
        <v>1433</v>
      </c>
      <c r="K693" s="46" t="s">
        <v>349</v>
      </c>
      <c r="L693" s="47" t="s">
        <v>1478</v>
      </c>
      <c r="M693" s="36"/>
      <c r="N693" s="41">
        <f t="shared" si="73"/>
        <v>1</v>
      </c>
      <c r="O693" s="37">
        <f t="shared" si="77"/>
        <v>1</v>
      </c>
      <c r="P693" s="38">
        <f t="shared" si="78"/>
        <v>1</v>
      </c>
      <c r="Q693" s="38">
        <f t="shared" si="79"/>
        <v>1</v>
      </c>
      <c r="R693" s="39">
        <f t="shared" si="74"/>
        <v>1</v>
      </c>
      <c r="S693" s="39">
        <f t="shared" si="75"/>
      </c>
      <c r="T693" s="39" t="s">
        <v>1603</v>
      </c>
      <c r="U693"/>
      <c r="V693" s="40">
        <f t="shared" si="76"/>
        <v>0</v>
      </c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1:39" ht="15" customHeight="1" thickBot="1">
      <c r="A694" s="56">
        <v>2002</v>
      </c>
      <c r="B694" s="57"/>
      <c r="C694" s="58">
        <v>37604</v>
      </c>
      <c r="D694" s="59" t="s">
        <v>931</v>
      </c>
      <c r="E694" s="60" t="s">
        <v>808</v>
      </c>
      <c r="F694" s="60" t="s">
        <v>939</v>
      </c>
      <c r="G694" s="43" t="s">
        <v>331</v>
      </c>
      <c r="H694" s="43" t="s">
        <v>192</v>
      </c>
      <c r="I694" s="61">
        <v>2</v>
      </c>
      <c r="J694" s="45" t="s">
        <v>543</v>
      </c>
      <c r="K694" s="46" t="s">
        <v>332</v>
      </c>
      <c r="L694" s="47"/>
      <c r="M694" s="36"/>
      <c r="N694" s="41">
        <f t="shared" si="73"/>
        <v>1</v>
      </c>
      <c r="O694" s="37">
        <f t="shared" si="77"/>
        <v>1</v>
      </c>
      <c r="P694" s="38">
        <f t="shared" si="78"/>
        <v>1</v>
      </c>
      <c r="Q694" s="38">
        <f t="shared" si="79"/>
        <v>2</v>
      </c>
      <c r="R694" s="39">
        <f t="shared" si="74"/>
        <v>1</v>
      </c>
      <c r="S694" s="39">
        <f t="shared" si="75"/>
      </c>
      <c r="T694" s="39" t="s">
        <v>1603</v>
      </c>
      <c r="U694"/>
      <c r="V694" s="40">
        <f t="shared" si="76"/>
        <v>0</v>
      </c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39" ht="15" customHeight="1" thickBot="1">
      <c r="A695" s="56">
        <v>2002</v>
      </c>
      <c r="B695" s="57"/>
      <c r="C695" s="58">
        <v>37551</v>
      </c>
      <c r="D695" s="59" t="s">
        <v>931</v>
      </c>
      <c r="E695" s="60" t="s">
        <v>809</v>
      </c>
      <c r="F695" s="60" t="s">
        <v>938</v>
      </c>
      <c r="G695" s="43" t="s">
        <v>613</v>
      </c>
      <c r="H695" s="43" t="s">
        <v>614</v>
      </c>
      <c r="I695" s="61">
        <v>1</v>
      </c>
      <c r="J695" s="45" t="s">
        <v>532</v>
      </c>
      <c r="K695" s="46"/>
      <c r="L695" s="47"/>
      <c r="M695" s="36"/>
      <c r="N695" s="41">
        <f t="shared" si="73"/>
        <v>1</v>
      </c>
      <c r="O695" s="37">
        <f t="shared" si="77"/>
        <v>1</v>
      </c>
      <c r="P695" s="38">
        <f t="shared" si="78"/>
        <v>1</v>
      </c>
      <c r="Q695" s="38">
        <f t="shared" si="79"/>
        <v>1</v>
      </c>
      <c r="R695" s="39">
        <f t="shared" si="74"/>
      </c>
      <c r="S695" s="39">
        <f t="shared" si="75"/>
      </c>
      <c r="T695" s="39">
        <v>1</v>
      </c>
      <c r="U695"/>
      <c r="V695" s="40">
        <f t="shared" si="76"/>
        <v>0</v>
      </c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39" ht="15" customHeight="1" thickBot="1">
      <c r="A696" s="56">
        <v>2002</v>
      </c>
      <c r="B696" s="57"/>
      <c r="C696" s="58">
        <v>37400</v>
      </c>
      <c r="D696" s="59" t="s">
        <v>931</v>
      </c>
      <c r="E696" s="60" t="s">
        <v>809</v>
      </c>
      <c r="F696" s="60" t="s">
        <v>939</v>
      </c>
      <c r="G696" s="43" t="s">
        <v>278</v>
      </c>
      <c r="H696" s="43" t="s">
        <v>279</v>
      </c>
      <c r="I696" s="61">
        <v>2</v>
      </c>
      <c r="J696" s="45" t="s">
        <v>543</v>
      </c>
      <c r="K696" s="46" t="s">
        <v>368</v>
      </c>
      <c r="L696" s="47"/>
      <c r="M696" s="36"/>
      <c r="N696" s="41">
        <f t="shared" si="73"/>
        <v>1</v>
      </c>
      <c r="O696" s="37">
        <f t="shared" si="77"/>
        <v>1</v>
      </c>
      <c r="P696" s="38">
        <f t="shared" si="78"/>
        <v>1</v>
      </c>
      <c r="Q696" s="38">
        <f t="shared" si="79"/>
        <v>2</v>
      </c>
      <c r="R696" s="39">
        <f t="shared" si="74"/>
        <v>1</v>
      </c>
      <c r="S696" s="39">
        <f t="shared" si="75"/>
      </c>
      <c r="T696" s="39" t="s">
        <v>1603</v>
      </c>
      <c r="U696"/>
      <c r="V696" s="40">
        <f t="shared" si="76"/>
        <v>0</v>
      </c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39" ht="15" customHeight="1" thickBot="1">
      <c r="A697" s="56"/>
      <c r="B697" s="57"/>
      <c r="C697" s="58">
        <v>38003</v>
      </c>
      <c r="D697" s="59" t="s">
        <v>931</v>
      </c>
      <c r="E697" s="60" t="s">
        <v>810</v>
      </c>
      <c r="F697" s="60" t="s">
        <v>939</v>
      </c>
      <c r="G697" s="43" t="s">
        <v>280</v>
      </c>
      <c r="H697" s="43" t="s">
        <v>443</v>
      </c>
      <c r="I697" s="61">
        <v>2</v>
      </c>
      <c r="J697" s="45" t="s">
        <v>1470</v>
      </c>
      <c r="K697" s="46" t="s">
        <v>349</v>
      </c>
      <c r="L697" s="47"/>
      <c r="M697" s="36"/>
      <c r="N697" s="41">
        <f t="shared" si="73"/>
        <v>1</v>
      </c>
      <c r="O697" s="37">
        <f t="shared" si="77"/>
        <v>0</v>
      </c>
      <c r="P697" s="38">
        <f t="shared" si="78"/>
        <v>0</v>
      </c>
      <c r="Q697" s="38">
        <f t="shared" si="79"/>
        <v>0</v>
      </c>
      <c r="R697" s="39">
        <f t="shared" si="74"/>
        <v>1</v>
      </c>
      <c r="S697" s="39">
        <f t="shared" si="75"/>
      </c>
      <c r="T697" s="39" t="s">
        <v>1603</v>
      </c>
      <c r="U697"/>
      <c r="V697" s="40">
        <f t="shared" si="76"/>
        <v>0</v>
      </c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39" ht="15" customHeight="1" thickBot="1">
      <c r="A698" s="56">
        <v>2002</v>
      </c>
      <c r="B698" s="57"/>
      <c r="C698" s="58">
        <v>37419</v>
      </c>
      <c r="D698" s="59" t="s">
        <v>931</v>
      </c>
      <c r="E698" s="60" t="s">
        <v>810</v>
      </c>
      <c r="F698" s="60" t="s">
        <v>939</v>
      </c>
      <c r="G698" s="43" t="s">
        <v>280</v>
      </c>
      <c r="H698" s="43" t="s">
        <v>443</v>
      </c>
      <c r="I698" s="61">
        <v>3</v>
      </c>
      <c r="J698" s="45" t="s">
        <v>543</v>
      </c>
      <c r="K698" s="46" t="s">
        <v>349</v>
      </c>
      <c r="L698" s="47"/>
      <c r="M698" s="36"/>
      <c r="N698" s="41">
        <f t="shared" si="73"/>
        <v>1</v>
      </c>
      <c r="O698" s="37">
        <f t="shared" si="77"/>
        <v>1</v>
      </c>
      <c r="P698" s="38">
        <f t="shared" si="78"/>
        <v>1</v>
      </c>
      <c r="Q698" s="38">
        <f t="shared" si="79"/>
        <v>3</v>
      </c>
      <c r="R698" s="39">
        <f t="shared" si="74"/>
        <v>1</v>
      </c>
      <c r="S698" s="39">
        <f t="shared" si="75"/>
      </c>
      <c r="T698" s="39" t="s">
        <v>1603</v>
      </c>
      <c r="U698"/>
      <c r="V698" s="40">
        <f t="shared" si="76"/>
        <v>0</v>
      </c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39" ht="15" customHeight="1" thickBot="1">
      <c r="A699" s="56">
        <v>2002</v>
      </c>
      <c r="B699" s="57"/>
      <c r="C699" s="58">
        <v>37419</v>
      </c>
      <c r="D699" s="59" t="s">
        <v>931</v>
      </c>
      <c r="E699" s="60" t="s">
        <v>811</v>
      </c>
      <c r="F699" s="60" t="s">
        <v>939</v>
      </c>
      <c r="G699" s="43" t="s">
        <v>280</v>
      </c>
      <c r="H699" s="43" t="s">
        <v>443</v>
      </c>
      <c r="I699" s="61">
        <v>2</v>
      </c>
      <c r="J699" s="45" t="s">
        <v>543</v>
      </c>
      <c r="K699" s="46" t="s">
        <v>349</v>
      </c>
      <c r="L699" s="47"/>
      <c r="M699" s="36"/>
      <c r="N699" s="41">
        <f t="shared" si="73"/>
        <v>1</v>
      </c>
      <c r="O699" s="37">
        <f t="shared" si="77"/>
        <v>1</v>
      </c>
      <c r="P699" s="38">
        <f t="shared" si="78"/>
        <v>1</v>
      </c>
      <c r="Q699" s="38">
        <f t="shared" si="79"/>
        <v>2</v>
      </c>
      <c r="R699" s="39">
        <f t="shared" si="74"/>
        <v>1</v>
      </c>
      <c r="S699" s="39">
        <f t="shared" si="75"/>
      </c>
      <c r="T699" s="39" t="s">
        <v>1603</v>
      </c>
      <c r="U699"/>
      <c r="V699" s="40">
        <f t="shared" si="76"/>
        <v>0</v>
      </c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</row>
    <row r="700" spans="1:39" ht="15" customHeight="1" thickBot="1">
      <c r="A700" s="56">
        <v>2002</v>
      </c>
      <c r="B700" s="57"/>
      <c r="C700" s="58">
        <v>37419</v>
      </c>
      <c r="D700" s="59" t="s">
        <v>931</v>
      </c>
      <c r="E700" s="60" t="s">
        <v>812</v>
      </c>
      <c r="F700" s="60" t="s">
        <v>939</v>
      </c>
      <c r="G700" s="43" t="s">
        <v>281</v>
      </c>
      <c r="H700" s="43" t="s">
        <v>442</v>
      </c>
      <c r="I700" s="61">
        <v>2</v>
      </c>
      <c r="J700" s="45" t="s">
        <v>543</v>
      </c>
      <c r="K700" s="46" t="s">
        <v>349</v>
      </c>
      <c r="L700" s="47"/>
      <c r="M700" s="36"/>
      <c r="N700" s="41">
        <f t="shared" si="73"/>
        <v>1</v>
      </c>
      <c r="O700" s="37">
        <f t="shared" si="77"/>
        <v>1</v>
      </c>
      <c r="P700" s="38">
        <f t="shared" si="78"/>
        <v>1</v>
      </c>
      <c r="Q700" s="38">
        <f t="shared" si="79"/>
        <v>2</v>
      </c>
      <c r="R700" s="39">
        <f t="shared" si="74"/>
        <v>1</v>
      </c>
      <c r="S700" s="39">
        <f t="shared" si="75"/>
      </c>
      <c r="T700" s="39" t="s">
        <v>1603</v>
      </c>
      <c r="U700"/>
      <c r="V700" s="40">
        <f t="shared" si="76"/>
        <v>0</v>
      </c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39" ht="15" customHeight="1" thickBot="1">
      <c r="A701" s="56">
        <v>2002</v>
      </c>
      <c r="B701" s="57"/>
      <c r="C701" s="58">
        <v>37747</v>
      </c>
      <c r="D701" s="59" t="s">
        <v>931</v>
      </c>
      <c r="E701" s="60" t="s">
        <v>1424</v>
      </c>
      <c r="F701" s="60" t="s">
        <v>939</v>
      </c>
      <c r="G701" s="43" t="s">
        <v>1425</v>
      </c>
      <c r="H701" s="43" t="s">
        <v>592</v>
      </c>
      <c r="I701" s="61">
        <v>2</v>
      </c>
      <c r="J701" s="45" t="s">
        <v>543</v>
      </c>
      <c r="K701" s="46" t="s">
        <v>1426</v>
      </c>
      <c r="L701" s="47"/>
      <c r="M701" s="36"/>
      <c r="N701" s="41">
        <f t="shared" si="73"/>
        <v>1</v>
      </c>
      <c r="O701" s="37">
        <f t="shared" si="77"/>
        <v>1</v>
      </c>
      <c r="P701" s="38">
        <f t="shared" si="78"/>
        <v>1</v>
      </c>
      <c r="Q701" s="38">
        <f t="shared" si="79"/>
        <v>2</v>
      </c>
      <c r="R701" s="39">
        <f t="shared" si="74"/>
        <v>1</v>
      </c>
      <c r="S701" s="39">
        <f t="shared" si="75"/>
      </c>
      <c r="T701" s="39" t="s">
        <v>1603</v>
      </c>
      <c r="U701"/>
      <c r="V701" s="40">
        <f t="shared" si="76"/>
        <v>0</v>
      </c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39" ht="15" customHeight="1" thickBot="1">
      <c r="A702" s="56">
        <v>2002</v>
      </c>
      <c r="B702" s="57"/>
      <c r="C702" s="58">
        <v>37747</v>
      </c>
      <c r="D702" s="59" t="s">
        <v>931</v>
      </c>
      <c r="E702" s="60" t="s">
        <v>1427</v>
      </c>
      <c r="F702" s="60" t="s">
        <v>939</v>
      </c>
      <c r="G702" s="43" t="s">
        <v>1428</v>
      </c>
      <c r="H702" s="43" t="s">
        <v>1069</v>
      </c>
      <c r="I702" s="61">
        <v>2</v>
      </c>
      <c r="J702" s="45" t="s">
        <v>543</v>
      </c>
      <c r="K702" s="46" t="s">
        <v>1429</v>
      </c>
      <c r="L702" s="47"/>
      <c r="M702" s="36" t="s">
        <v>573</v>
      </c>
      <c r="N702" s="41">
        <f t="shared" si="73"/>
        <v>1</v>
      </c>
      <c r="O702" s="37">
        <f t="shared" si="77"/>
        <v>1</v>
      </c>
      <c r="P702" s="38">
        <f t="shared" si="78"/>
        <v>1</v>
      </c>
      <c r="Q702" s="38">
        <f t="shared" si="79"/>
        <v>2</v>
      </c>
      <c r="R702" s="39">
        <f t="shared" si="74"/>
        <v>1</v>
      </c>
      <c r="S702" s="39">
        <f t="shared" si="75"/>
      </c>
      <c r="T702" s="39" t="s">
        <v>1603</v>
      </c>
      <c r="U702"/>
      <c r="V702" s="40">
        <f t="shared" si="76"/>
        <v>0</v>
      </c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39" ht="15" customHeight="1" thickBot="1">
      <c r="A703" s="56">
        <v>2002</v>
      </c>
      <c r="B703" s="57"/>
      <c r="C703" s="58">
        <v>37685</v>
      </c>
      <c r="D703" s="59" t="s">
        <v>931</v>
      </c>
      <c r="E703" s="60" t="s">
        <v>1206</v>
      </c>
      <c r="F703" s="60" t="s">
        <v>938</v>
      </c>
      <c r="G703" s="43" t="s">
        <v>1169</v>
      </c>
      <c r="H703" s="43" t="s">
        <v>484</v>
      </c>
      <c r="I703" s="61">
        <v>1</v>
      </c>
      <c r="J703" s="45" t="s">
        <v>1138</v>
      </c>
      <c r="K703" s="46"/>
      <c r="L703" s="55" t="s">
        <v>1317</v>
      </c>
      <c r="M703" s="36"/>
      <c r="N703" s="41">
        <f t="shared" si="73"/>
        <v>1</v>
      </c>
      <c r="O703" s="37">
        <f t="shared" si="77"/>
        <v>1</v>
      </c>
      <c r="P703" s="38">
        <f t="shared" si="78"/>
        <v>1</v>
      </c>
      <c r="Q703" s="38">
        <f t="shared" si="79"/>
        <v>1</v>
      </c>
      <c r="R703" s="39">
        <f t="shared" si="74"/>
      </c>
      <c r="S703" s="39">
        <f t="shared" si="75"/>
      </c>
      <c r="T703" s="39">
        <v>1</v>
      </c>
      <c r="U703"/>
      <c r="V703" s="40">
        <f t="shared" si="76"/>
        <v>0</v>
      </c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39" ht="15" customHeight="1" thickBot="1">
      <c r="A704" s="56">
        <v>2002</v>
      </c>
      <c r="B704" s="57"/>
      <c r="C704" s="58">
        <v>37747</v>
      </c>
      <c r="D704" s="59" t="s">
        <v>931</v>
      </c>
      <c r="E704" s="60" t="s">
        <v>1206</v>
      </c>
      <c r="F704" s="60" t="s">
        <v>939</v>
      </c>
      <c r="G704" s="43" t="s">
        <v>483</v>
      </c>
      <c r="H704" s="43" t="s">
        <v>484</v>
      </c>
      <c r="I704" s="61">
        <v>3</v>
      </c>
      <c r="J704" s="45" t="s">
        <v>543</v>
      </c>
      <c r="K704" s="46" t="s">
        <v>349</v>
      </c>
      <c r="L704" s="47"/>
      <c r="M704" s="36"/>
      <c r="N704" s="41">
        <f t="shared" si="73"/>
        <v>1</v>
      </c>
      <c r="O704" s="37">
        <f t="shared" si="77"/>
        <v>1</v>
      </c>
      <c r="P704" s="38">
        <f t="shared" si="78"/>
        <v>1</v>
      </c>
      <c r="Q704" s="38">
        <f t="shared" si="79"/>
        <v>3</v>
      </c>
      <c r="R704" s="39">
        <f t="shared" si="74"/>
        <v>1</v>
      </c>
      <c r="S704" s="39">
        <f t="shared" si="75"/>
      </c>
      <c r="T704" s="39" t="s">
        <v>1603</v>
      </c>
      <c r="U704"/>
      <c r="V704" s="40">
        <f t="shared" si="76"/>
        <v>0</v>
      </c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</row>
    <row r="705" spans="1:39" ht="15" customHeight="1" thickBot="1">
      <c r="A705" s="56">
        <v>2002</v>
      </c>
      <c r="B705" s="57"/>
      <c r="C705" s="58">
        <v>37423</v>
      </c>
      <c r="D705" s="59" t="s">
        <v>931</v>
      </c>
      <c r="E705" s="60" t="s">
        <v>813</v>
      </c>
      <c r="F705" s="60" t="s">
        <v>939</v>
      </c>
      <c r="G705" s="43" t="s">
        <v>483</v>
      </c>
      <c r="H705" s="43" t="s">
        <v>484</v>
      </c>
      <c r="I705" s="61">
        <v>2</v>
      </c>
      <c r="J705" s="45" t="s">
        <v>543</v>
      </c>
      <c r="K705" s="46" t="s">
        <v>369</v>
      </c>
      <c r="L705" s="47"/>
      <c r="M705" s="36"/>
      <c r="N705" s="41">
        <f t="shared" si="73"/>
        <v>1</v>
      </c>
      <c r="O705" s="37">
        <f t="shared" si="77"/>
        <v>1</v>
      </c>
      <c r="P705" s="38">
        <f t="shared" si="78"/>
        <v>1</v>
      </c>
      <c r="Q705" s="38">
        <f t="shared" si="79"/>
        <v>2</v>
      </c>
      <c r="R705" s="39">
        <f t="shared" si="74"/>
        <v>1</v>
      </c>
      <c r="S705" s="39">
        <f t="shared" si="75"/>
      </c>
      <c r="T705" s="39" t="s">
        <v>1603</v>
      </c>
      <c r="U705"/>
      <c r="V705" s="40">
        <f t="shared" si="76"/>
        <v>0</v>
      </c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39" ht="15" customHeight="1" thickBot="1">
      <c r="A706" s="56">
        <v>2002</v>
      </c>
      <c r="B706" s="57"/>
      <c r="C706" s="58"/>
      <c r="D706" s="59" t="s">
        <v>931</v>
      </c>
      <c r="E706" s="60" t="s">
        <v>1479</v>
      </c>
      <c r="F706" s="60" t="s">
        <v>939</v>
      </c>
      <c r="G706" s="43" t="s">
        <v>1480</v>
      </c>
      <c r="H706" s="43" t="s">
        <v>484</v>
      </c>
      <c r="I706" s="61">
        <v>2</v>
      </c>
      <c r="J706" s="45" t="s">
        <v>1433</v>
      </c>
      <c r="K706" s="46" t="s">
        <v>349</v>
      </c>
      <c r="L706" s="47" t="s">
        <v>1481</v>
      </c>
      <c r="M706" s="36"/>
      <c r="N706" s="41">
        <f t="shared" si="73"/>
        <v>1</v>
      </c>
      <c r="O706" s="37">
        <f t="shared" si="77"/>
        <v>1</v>
      </c>
      <c r="P706" s="38">
        <f t="shared" si="78"/>
        <v>1</v>
      </c>
      <c r="Q706" s="38">
        <f t="shared" si="79"/>
        <v>2</v>
      </c>
      <c r="R706" s="39">
        <f t="shared" si="74"/>
        <v>1</v>
      </c>
      <c r="S706" s="39">
        <f t="shared" si="75"/>
      </c>
      <c r="T706" s="39" t="s">
        <v>1603</v>
      </c>
      <c r="U706"/>
      <c r="V706" s="40">
        <f t="shared" si="76"/>
        <v>0</v>
      </c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1:39" ht="15" customHeight="1" thickBot="1">
      <c r="A707" s="56">
        <v>2002</v>
      </c>
      <c r="B707" s="57"/>
      <c r="C707" s="58">
        <v>37728</v>
      </c>
      <c r="D707" s="59" t="s">
        <v>931</v>
      </c>
      <c r="E707" s="60" t="s">
        <v>1318</v>
      </c>
      <c r="F707" s="60" t="s">
        <v>939</v>
      </c>
      <c r="G707" s="43" t="s">
        <v>1319</v>
      </c>
      <c r="H707" s="43" t="s">
        <v>464</v>
      </c>
      <c r="I707" s="61">
        <v>3</v>
      </c>
      <c r="J707" s="45" t="s">
        <v>543</v>
      </c>
      <c r="K707" s="46" t="s">
        <v>353</v>
      </c>
      <c r="L707" s="47"/>
      <c r="M707" s="36"/>
      <c r="N707" s="41">
        <f t="shared" si="73"/>
        <v>1</v>
      </c>
      <c r="O707" s="37">
        <f t="shared" si="77"/>
        <v>1</v>
      </c>
      <c r="P707" s="38">
        <f t="shared" si="78"/>
        <v>1</v>
      </c>
      <c r="Q707" s="38">
        <f t="shared" si="79"/>
        <v>3</v>
      </c>
      <c r="R707" s="39">
        <f t="shared" si="74"/>
        <v>1</v>
      </c>
      <c r="S707" s="39">
        <f t="shared" si="75"/>
      </c>
      <c r="T707" s="39" t="s">
        <v>1603</v>
      </c>
      <c r="U707"/>
      <c r="V707" s="40">
        <f t="shared" si="76"/>
        <v>0</v>
      </c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39" ht="15" customHeight="1" thickBot="1">
      <c r="A708" s="56">
        <v>2002</v>
      </c>
      <c r="B708" s="57"/>
      <c r="C708" s="58">
        <v>37471</v>
      </c>
      <c r="D708" s="59" t="s">
        <v>931</v>
      </c>
      <c r="E708" s="60" t="s">
        <v>412</v>
      </c>
      <c r="F708" s="60" t="s">
        <v>939</v>
      </c>
      <c r="G708" s="43" t="s">
        <v>247</v>
      </c>
      <c r="H708" s="43" t="s">
        <v>456</v>
      </c>
      <c r="I708" s="61">
        <v>3</v>
      </c>
      <c r="J708" s="45" t="s">
        <v>543</v>
      </c>
      <c r="K708" s="46" t="s">
        <v>349</v>
      </c>
      <c r="L708" s="47"/>
      <c r="M708" s="36"/>
      <c r="N708" s="41">
        <f t="shared" si="73"/>
        <v>1</v>
      </c>
      <c r="O708" s="37">
        <f t="shared" si="77"/>
        <v>1</v>
      </c>
      <c r="P708" s="38">
        <f t="shared" si="78"/>
        <v>1</v>
      </c>
      <c r="Q708" s="38">
        <f t="shared" si="79"/>
        <v>3</v>
      </c>
      <c r="R708" s="39">
        <f t="shared" si="74"/>
        <v>1</v>
      </c>
      <c r="S708" s="39">
        <f t="shared" si="75"/>
      </c>
      <c r="T708" s="39" t="s">
        <v>1603</v>
      </c>
      <c r="U708"/>
      <c r="V708" s="40">
        <f t="shared" si="76"/>
        <v>0</v>
      </c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1:39" ht="15" customHeight="1" thickBot="1">
      <c r="A709" s="56">
        <v>2002</v>
      </c>
      <c r="B709" s="57"/>
      <c r="C709" s="58">
        <v>37649</v>
      </c>
      <c r="D709" s="59" t="s">
        <v>931</v>
      </c>
      <c r="E709" s="60" t="s">
        <v>306</v>
      </c>
      <c r="F709" s="60" t="s">
        <v>939</v>
      </c>
      <c r="G709" s="43" t="s">
        <v>278</v>
      </c>
      <c r="H709" s="43" t="s">
        <v>457</v>
      </c>
      <c r="I709" s="61">
        <v>1</v>
      </c>
      <c r="J709" s="45" t="s">
        <v>951</v>
      </c>
      <c r="K709" s="46" t="s">
        <v>349</v>
      </c>
      <c r="L709" s="47" t="s">
        <v>1076</v>
      </c>
      <c r="M709" s="36"/>
      <c r="N709" s="41">
        <f t="shared" si="73"/>
        <v>1</v>
      </c>
      <c r="O709" s="37">
        <f t="shared" si="77"/>
        <v>0</v>
      </c>
      <c r="P709" s="38">
        <f t="shared" si="78"/>
        <v>0</v>
      </c>
      <c r="Q709" s="38">
        <f t="shared" si="79"/>
        <v>0</v>
      </c>
      <c r="R709" s="39">
        <f t="shared" si="74"/>
        <v>1</v>
      </c>
      <c r="S709" s="39">
        <f t="shared" si="75"/>
      </c>
      <c r="T709" s="39" t="s">
        <v>1603</v>
      </c>
      <c r="U709"/>
      <c r="V709" s="40">
        <f t="shared" si="76"/>
        <v>0</v>
      </c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39" ht="15" customHeight="1" thickBot="1">
      <c r="A710" s="56">
        <v>2002</v>
      </c>
      <c r="B710" s="57"/>
      <c r="C710" s="58">
        <v>37471</v>
      </c>
      <c r="D710" s="59" t="s">
        <v>931</v>
      </c>
      <c r="E710" s="60" t="s">
        <v>306</v>
      </c>
      <c r="F710" s="60" t="s">
        <v>939</v>
      </c>
      <c r="G710" s="43" t="s">
        <v>278</v>
      </c>
      <c r="H710" s="43" t="s">
        <v>457</v>
      </c>
      <c r="I710" s="61">
        <v>3</v>
      </c>
      <c r="J710" s="45" t="s">
        <v>543</v>
      </c>
      <c r="K710" s="46" t="s">
        <v>349</v>
      </c>
      <c r="L710" s="47"/>
      <c r="M710" s="36"/>
      <c r="N710" s="41">
        <f t="shared" si="73"/>
        <v>1</v>
      </c>
      <c r="O710" s="37">
        <f t="shared" si="77"/>
        <v>1</v>
      </c>
      <c r="P710" s="38">
        <f t="shared" si="78"/>
        <v>1</v>
      </c>
      <c r="Q710" s="38">
        <f t="shared" si="79"/>
        <v>3</v>
      </c>
      <c r="R710" s="39">
        <f t="shared" si="74"/>
        <v>1</v>
      </c>
      <c r="S710" s="39">
        <f t="shared" si="75"/>
      </c>
      <c r="T710" s="39" t="s">
        <v>1603</v>
      </c>
      <c r="U710"/>
      <c r="V710" s="40">
        <f t="shared" si="76"/>
        <v>0</v>
      </c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1:39" ht="15" customHeight="1" thickBot="1">
      <c r="A711" s="56">
        <v>2002</v>
      </c>
      <c r="B711" s="57"/>
      <c r="C711" s="58">
        <v>37471</v>
      </c>
      <c r="D711" s="59" t="s">
        <v>931</v>
      </c>
      <c r="E711" s="60" t="s">
        <v>413</v>
      </c>
      <c r="F711" s="60" t="s">
        <v>939</v>
      </c>
      <c r="G711" s="43" t="s">
        <v>284</v>
      </c>
      <c r="H711" s="43" t="s">
        <v>455</v>
      </c>
      <c r="I711" s="61">
        <v>2</v>
      </c>
      <c r="J711" s="45" t="s">
        <v>543</v>
      </c>
      <c r="K711" s="46" t="s">
        <v>349</v>
      </c>
      <c r="L711" s="47"/>
      <c r="M711" s="36"/>
      <c r="N711" s="41">
        <f t="shared" si="73"/>
        <v>1</v>
      </c>
      <c r="O711" s="37">
        <f t="shared" si="77"/>
        <v>1</v>
      </c>
      <c r="P711" s="38">
        <f t="shared" si="78"/>
        <v>1</v>
      </c>
      <c r="Q711" s="38">
        <f t="shared" si="79"/>
        <v>2</v>
      </c>
      <c r="R711" s="39">
        <f t="shared" si="74"/>
        <v>1</v>
      </c>
      <c r="S711" s="39">
        <f t="shared" si="75"/>
      </c>
      <c r="T711" s="39" t="s">
        <v>1603</v>
      </c>
      <c r="U711"/>
      <c r="V711" s="40">
        <f t="shared" si="76"/>
        <v>0</v>
      </c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1:39" ht="15" customHeight="1" thickBot="1">
      <c r="A712" s="56">
        <v>2002</v>
      </c>
      <c r="B712" s="57"/>
      <c r="C712" s="58">
        <v>37454</v>
      </c>
      <c r="D712" s="59" t="s">
        <v>931</v>
      </c>
      <c r="E712" s="60" t="s">
        <v>133</v>
      </c>
      <c r="F712" s="60" t="s">
        <v>939</v>
      </c>
      <c r="G712" s="43" t="s">
        <v>285</v>
      </c>
      <c r="H712" s="43" t="s">
        <v>484</v>
      </c>
      <c r="I712" s="61">
        <v>1</v>
      </c>
      <c r="J712" s="45" t="s">
        <v>532</v>
      </c>
      <c r="K712" s="46" t="s">
        <v>349</v>
      </c>
      <c r="L712" s="47"/>
      <c r="M712" s="36"/>
      <c r="N712" s="41">
        <f t="shared" si="73"/>
        <v>1</v>
      </c>
      <c r="O712" s="37">
        <f t="shared" si="77"/>
        <v>0</v>
      </c>
      <c r="P712" s="38">
        <f t="shared" si="78"/>
        <v>0</v>
      </c>
      <c r="Q712" s="38">
        <f t="shared" si="79"/>
        <v>0</v>
      </c>
      <c r="R712" s="39">
        <f t="shared" si="74"/>
        <v>1</v>
      </c>
      <c r="S712" s="39">
        <f t="shared" si="75"/>
      </c>
      <c r="T712" s="39" t="s">
        <v>1603</v>
      </c>
      <c r="U712"/>
      <c r="V712" s="40">
        <f t="shared" si="76"/>
        <v>0</v>
      </c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39" ht="15" customHeight="1" thickBot="1">
      <c r="A713" s="56">
        <v>2002</v>
      </c>
      <c r="B713" s="57"/>
      <c r="C713" s="58"/>
      <c r="D713" s="59" t="s">
        <v>931</v>
      </c>
      <c r="E713" s="60" t="s">
        <v>133</v>
      </c>
      <c r="F713" s="60" t="s">
        <v>939</v>
      </c>
      <c r="G713" s="43" t="s">
        <v>285</v>
      </c>
      <c r="H713" s="43" t="s">
        <v>484</v>
      </c>
      <c r="I713" s="61">
        <v>1</v>
      </c>
      <c r="J713" s="45" t="s">
        <v>1433</v>
      </c>
      <c r="K713" s="46" t="s">
        <v>349</v>
      </c>
      <c r="L713" s="47" t="s">
        <v>1482</v>
      </c>
      <c r="M713" s="36"/>
      <c r="N713" s="41">
        <f aca="true" t="shared" si="80" ref="N713:N776">IF(D713="X",IF(I713="-",0,1),0)</f>
        <v>1</v>
      </c>
      <c r="O713" s="37">
        <f t="shared" si="77"/>
        <v>1</v>
      </c>
      <c r="P713" s="38">
        <f t="shared" si="78"/>
        <v>1</v>
      </c>
      <c r="Q713" s="38">
        <f t="shared" si="79"/>
        <v>1</v>
      </c>
      <c r="R713" s="39">
        <f aca="true" t="shared" si="81" ref="R713:R776">+IF(N713=1,(IF(F713="dave matthews band",1,"")),"")</f>
        <v>1</v>
      </c>
      <c r="S713" s="39">
        <f aca="true" t="shared" si="82" ref="S713:S776">+IF(N713=1,(IF(F713="dave &amp; tim",1,"")),"")</f>
      </c>
      <c r="T713" s="39" t="s">
        <v>1603</v>
      </c>
      <c r="U713"/>
      <c r="V713" s="40">
        <f aca="true" t="shared" si="83" ref="V713:V776">IF(D713="DL",1,0)</f>
        <v>0</v>
      </c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39" ht="15" customHeight="1" thickBot="1">
      <c r="A714" s="56">
        <v>2002</v>
      </c>
      <c r="B714" s="57"/>
      <c r="C714" s="58">
        <v>37471</v>
      </c>
      <c r="D714" s="59" t="s">
        <v>931</v>
      </c>
      <c r="E714" s="60" t="s">
        <v>414</v>
      </c>
      <c r="F714" s="60" t="s">
        <v>939</v>
      </c>
      <c r="G714" s="43" t="s">
        <v>262</v>
      </c>
      <c r="H714" s="43" t="s">
        <v>263</v>
      </c>
      <c r="I714" s="61">
        <v>2</v>
      </c>
      <c r="J714" s="45" t="s">
        <v>543</v>
      </c>
      <c r="K714" s="46" t="s">
        <v>349</v>
      </c>
      <c r="L714" s="47"/>
      <c r="M714" s="36"/>
      <c r="N714" s="41">
        <f t="shared" si="80"/>
        <v>1</v>
      </c>
      <c r="O714" s="37">
        <f t="shared" si="77"/>
        <v>1</v>
      </c>
      <c r="P714" s="38">
        <f t="shared" si="78"/>
        <v>1</v>
      </c>
      <c r="Q714" s="38">
        <f t="shared" si="79"/>
        <v>2</v>
      </c>
      <c r="R714" s="39">
        <f t="shared" si="81"/>
        <v>1</v>
      </c>
      <c r="S714" s="39">
        <f t="shared" si="82"/>
      </c>
      <c r="T714" s="39" t="s">
        <v>1603</v>
      </c>
      <c r="U714"/>
      <c r="V714" s="40">
        <f t="shared" si="83"/>
        <v>0</v>
      </c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39" ht="15" customHeight="1" thickBot="1">
      <c r="A715" s="56">
        <v>2002</v>
      </c>
      <c r="B715" s="57"/>
      <c r="C715" s="58">
        <v>37470</v>
      </c>
      <c r="D715" s="59" t="s">
        <v>931</v>
      </c>
      <c r="E715" s="60" t="s">
        <v>804</v>
      </c>
      <c r="F715" s="60" t="s">
        <v>939</v>
      </c>
      <c r="G715" s="43" t="s">
        <v>262</v>
      </c>
      <c r="H715" s="43" t="s">
        <v>263</v>
      </c>
      <c r="I715" s="61">
        <v>2</v>
      </c>
      <c r="J715" s="45" t="s">
        <v>543</v>
      </c>
      <c r="K715" s="46" t="s">
        <v>349</v>
      </c>
      <c r="L715" s="47"/>
      <c r="M715" s="36"/>
      <c r="N715" s="41">
        <f t="shared" si="80"/>
        <v>1</v>
      </c>
      <c r="O715" s="37">
        <f t="shared" si="77"/>
        <v>1</v>
      </c>
      <c r="P715" s="38">
        <f t="shared" si="78"/>
        <v>1</v>
      </c>
      <c r="Q715" s="38">
        <f t="shared" si="79"/>
        <v>2</v>
      </c>
      <c r="R715" s="39">
        <f t="shared" si="81"/>
        <v>1</v>
      </c>
      <c r="S715" s="39">
        <f t="shared" si="82"/>
      </c>
      <c r="T715" s="39" t="s">
        <v>1603</v>
      </c>
      <c r="U715"/>
      <c r="V715" s="40">
        <f t="shared" si="83"/>
        <v>0</v>
      </c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</row>
    <row r="716" spans="1:39" ht="15" customHeight="1" thickBot="1">
      <c r="A716" s="56">
        <v>2002</v>
      </c>
      <c r="B716" s="57"/>
      <c r="C716" s="58">
        <v>37469</v>
      </c>
      <c r="D716" s="59" t="s">
        <v>931</v>
      </c>
      <c r="E716" s="60" t="s">
        <v>805</v>
      </c>
      <c r="F716" s="60" t="s">
        <v>939</v>
      </c>
      <c r="G716" s="43" t="s">
        <v>449</v>
      </c>
      <c r="H716" s="43" t="s">
        <v>450</v>
      </c>
      <c r="I716" s="61">
        <v>2</v>
      </c>
      <c r="J716" s="45" t="s">
        <v>543</v>
      </c>
      <c r="K716" s="46" t="s">
        <v>349</v>
      </c>
      <c r="L716" s="47"/>
      <c r="M716" s="36" t="s">
        <v>1029</v>
      </c>
      <c r="N716" s="41">
        <f t="shared" si="80"/>
        <v>1</v>
      </c>
      <c r="O716" s="37">
        <f t="shared" si="77"/>
        <v>1</v>
      </c>
      <c r="P716" s="38">
        <f t="shared" si="78"/>
        <v>1</v>
      </c>
      <c r="Q716" s="38">
        <f t="shared" si="79"/>
        <v>2</v>
      </c>
      <c r="R716" s="39">
        <f t="shared" si="81"/>
        <v>1</v>
      </c>
      <c r="S716" s="39">
        <f t="shared" si="82"/>
      </c>
      <c r="T716" s="39" t="s">
        <v>1603</v>
      </c>
      <c r="U716"/>
      <c r="V716" s="40">
        <f t="shared" si="83"/>
        <v>0</v>
      </c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39" ht="15" customHeight="1" thickBot="1">
      <c r="A717" s="56">
        <v>2002</v>
      </c>
      <c r="B717" s="57"/>
      <c r="C717" s="58">
        <v>37685</v>
      </c>
      <c r="D717" s="59" t="s">
        <v>931</v>
      </c>
      <c r="E717" s="60" t="s">
        <v>1207</v>
      </c>
      <c r="F717" s="60" t="s">
        <v>938</v>
      </c>
      <c r="G717" s="43" t="s">
        <v>1208</v>
      </c>
      <c r="H717" s="43" t="s">
        <v>482</v>
      </c>
      <c r="I717" s="61">
        <v>1</v>
      </c>
      <c r="J717" s="45" t="s">
        <v>951</v>
      </c>
      <c r="K717" s="46"/>
      <c r="L717" s="55" t="s">
        <v>1320</v>
      </c>
      <c r="M717" s="36"/>
      <c r="N717" s="41">
        <f t="shared" si="80"/>
        <v>1</v>
      </c>
      <c r="O717" s="37">
        <f t="shared" si="77"/>
        <v>1</v>
      </c>
      <c r="P717" s="38">
        <f t="shared" si="78"/>
        <v>1</v>
      </c>
      <c r="Q717" s="38">
        <f t="shared" si="79"/>
        <v>1</v>
      </c>
      <c r="R717" s="39">
        <f t="shared" si="81"/>
      </c>
      <c r="S717" s="39">
        <f t="shared" si="82"/>
      </c>
      <c r="T717" s="39">
        <v>1</v>
      </c>
      <c r="U717"/>
      <c r="V717" s="40">
        <f t="shared" si="83"/>
        <v>0</v>
      </c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15" customHeight="1" thickBot="1">
      <c r="A718" s="56">
        <v>2002</v>
      </c>
      <c r="B718" s="57"/>
      <c r="C718" s="58">
        <v>37466</v>
      </c>
      <c r="D718" s="59" t="s">
        <v>931</v>
      </c>
      <c r="E718" s="60" t="s">
        <v>75</v>
      </c>
      <c r="F718" s="60" t="s">
        <v>939</v>
      </c>
      <c r="G718" s="43" t="s">
        <v>451</v>
      </c>
      <c r="H718" s="43" t="s">
        <v>452</v>
      </c>
      <c r="I718" s="61">
        <v>3</v>
      </c>
      <c r="J718" s="45" t="s">
        <v>1138</v>
      </c>
      <c r="K718" s="46" t="s">
        <v>349</v>
      </c>
      <c r="L718" s="47"/>
      <c r="M718" s="36"/>
      <c r="N718" s="41">
        <f t="shared" si="80"/>
        <v>1</v>
      </c>
      <c r="O718" s="37">
        <f t="shared" si="77"/>
        <v>1</v>
      </c>
      <c r="P718" s="38">
        <f t="shared" si="78"/>
        <v>1</v>
      </c>
      <c r="Q718" s="38">
        <f t="shared" si="79"/>
        <v>3</v>
      </c>
      <c r="R718" s="39">
        <f t="shared" si="81"/>
        <v>1</v>
      </c>
      <c r="S718" s="39">
        <f t="shared" si="82"/>
      </c>
      <c r="T718" s="39" t="s">
        <v>1603</v>
      </c>
      <c r="U718"/>
      <c r="V718" s="40">
        <f t="shared" si="83"/>
        <v>0</v>
      </c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15" customHeight="1" thickBot="1">
      <c r="A719" s="56">
        <v>2002</v>
      </c>
      <c r="B719" s="57"/>
      <c r="C719" s="58">
        <v>37491</v>
      </c>
      <c r="D719" s="59" t="s">
        <v>931</v>
      </c>
      <c r="E719" s="60" t="s">
        <v>921</v>
      </c>
      <c r="F719" s="60" t="s">
        <v>939</v>
      </c>
      <c r="G719" s="43" t="s">
        <v>451</v>
      </c>
      <c r="H719" s="43" t="s">
        <v>452</v>
      </c>
      <c r="I719" s="61">
        <v>3</v>
      </c>
      <c r="J719" s="45" t="s">
        <v>543</v>
      </c>
      <c r="K719" s="46" t="s">
        <v>349</v>
      </c>
      <c r="L719" s="47"/>
      <c r="M719" s="36"/>
      <c r="N719" s="41">
        <f t="shared" si="80"/>
        <v>1</v>
      </c>
      <c r="O719" s="37">
        <f t="shared" si="77"/>
        <v>1</v>
      </c>
      <c r="P719" s="38">
        <f t="shared" si="78"/>
        <v>1</v>
      </c>
      <c r="Q719" s="38">
        <f t="shared" si="79"/>
        <v>3</v>
      </c>
      <c r="R719" s="39">
        <f t="shared" si="81"/>
        <v>1</v>
      </c>
      <c r="S719" s="39">
        <f t="shared" si="82"/>
      </c>
      <c r="T719" s="39" t="s">
        <v>1603</v>
      </c>
      <c r="U719"/>
      <c r="V719" s="40">
        <f t="shared" si="83"/>
        <v>0</v>
      </c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39" ht="15" customHeight="1" thickBot="1">
      <c r="A720" s="56">
        <v>2002</v>
      </c>
      <c r="B720" s="57"/>
      <c r="C720" s="58">
        <v>37525</v>
      </c>
      <c r="D720" s="59" t="s">
        <v>931</v>
      </c>
      <c r="E720" s="60" t="s">
        <v>922</v>
      </c>
      <c r="F720" s="60" t="s">
        <v>939</v>
      </c>
      <c r="G720" s="43" t="s">
        <v>278</v>
      </c>
      <c r="H720" s="43" t="s">
        <v>417</v>
      </c>
      <c r="I720" s="61">
        <v>3</v>
      </c>
      <c r="J720" s="45" t="s">
        <v>543</v>
      </c>
      <c r="K720" s="46" t="s">
        <v>349</v>
      </c>
      <c r="L720" s="47"/>
      <c r="M720" s="36"/>
      <c r="N720" s="41">
        <f t="shared" si="80"/>
        <v>1</v>
      </c>
      <c r="O720" s="37">
        <f t="shared" si="77"/>
        <v>1</v>
      </c>
      <c r="P720" s="38">
        <f t="shared" si="78"/>
        <v>1</v>
      </c>
      <c r="Q720" s="38">
        <f t="shared" si="79"/>
        <v>3</v>
      </c>
      <c r="R720" s="39">
        <f t="shared" si="81"/>
        <v>1</v>
      </c>
      <c r="S720" s="39">
        <f t="shared" si="82"/>
      </c>
      <c r="T720" s="39" t="s">
        <v>1603</v>
      </c>
      <c r="U720"/>
      <c r="V720" s="40">
        <f t="shared" si="83"/>
        <v>0</v>
      </c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39" ht="15" customHeight="1" thickBot="1">
      <c r="A721" s="56">
        <v>2002</v>
      </c>
      <c r="B721" s="57"/>
      <c r="C721" s="58">
        <v>37488</v>
      </c>
      <c r="D721" s="59" t="s">
        <v>931</v>
      </c>
      <c r="E721" s="60" t="s">
        <v>923</v>
      </c>
      <c r="F721" s="60" t="s">
        <v>939</v>
      </c>
      <c r="G721" s="43" t="s">
        <v>278</v>
      </c>
      <c r="H721" s="43" t="s">
        <v>417</v>
      </c>
      <c r="I721" s="61">
        <v>2</v>
      </c>
      <c r="J721" s="45" t="s">
        <v>543</v>
      </c>
      <c r="K721" s="46" t="s">
        <v>349</v>
      </c>
      <c r="L721" s="47"/>
      <c r="M721" s="36"/>
      <c r="N721" s="41">
        <f t="shared" si="80"/>
        <v>1</v>
      </c>
      <c r="O721" s="37">
        <f t="shared" si="77"/>
        <v>1</v>
      </c>
      <c r="P721" s="38">
        <f t="shared" si="78"/>
        <v>1</v>
      </c>
      <c r="Q721" s="38">
        <f t="shared" si="79"/>
        <v>2</v>
      </c>
      <c r="R721" s="39">
        <f t="shared" si="81"/>
        <v>1</v>
      </c>
      <c r="S721" s="39">
        <f t="shared" si="82"/>
      </c>
      <c r="T721" s="39" t="s">
        <v>1603</v>
      </c>
      <c r="U721"/>
      <c r="V721" s="40">
        <f t="shared" si="83"/>
        <v>0</v>
      </c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39" ht="15" customHeight="1" thickBot="1">
      <c r="A722" s="56">
        <v>2002</v>
      </c>
      <c r="B722" s="57"/>
      <c r="C722" s="58">
        <v>37524</v>
      </c>
      <c r="D722" s="59" t="s">
        <v>931</v>
      </c>
      <c r="E722" s="60" t="s">
        <v>924</v>
      </c>
      <c r="F722" s="60" t="s">
        <v>938</v>
      </c>
      <c r="G722" s="43" t="s">
        <v>283</v>
      </c>
      <c r="H722" s="43" t="s">
        <v>174</v>
      </c>
      <c r="I722" s="61">
        <v>1</v>
      </c>
      <c r="J722" s="45" t="s">
        <v>532</v>
      </c>
      <c r="K722" s="46"/>
      <c r="L722" s="47" t="s">
        <v>92</v>
      </c>
      <c r="M722" s="36"/>
      <c r="N722" s="41">
        <f t="shared" si="80"/>
        <v>1</v>
      </c>
      <c r="O722" s="37">
        <f t="shared" si="77"/>
        <v>1</v>
      </c>
      <c r="P722" s="38">
        <f t="shared" si="78"/>
        <v>1</v>
      </c>
      <c r="Q722" s="38">
        <f t="shared" si="79"/>
        <v>1</v>
      </c>
      <c r="R722" s="39">
        <f t="shared" si="81"/>
      </c>
      <c r="S722" s="39">
        <f t="shared" si="82"/>
      </c>
      <c r="T722" s="39">
        <v>1</v>
      </c>
      <c r="U722"/>
      <c r="V722" s="40">
        <f t="shared" si="83"/>
        <v>0</v>
      </c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39" ht="15" customHeight="1" thickBot="1">
      <c r="A723" s="56">
        <v>2002</v>
      </c>
      <c r="B723" s="57"/>
      <c r="C723" s="58">
        <v>37502</v>
      </c>
      <c r="D723" s="59" t="s">
        <v>931</v>
      </c>
      <c r="E723" s="60" t="s">
        <v>924</v>
      </c>
      <c r="F723" s="60" t="s">
        <v>939</v>
      </c>
      <c r="G723" s="43" t="s">
        <v>282</v>
      </c>
      <c r="H723" s="43" t="s">
        <v>470</v>
      </c>
      <c r="I723" s="61">
        <v>2</v>
      </c>
      <c r="J723" s="45" t="s">
        <v>543</v>
      </c>
      <c r="K723" s="46" t="s">
        <v>349</v>
      </c>
      <c r="L723" s="47"/>
      <c r="M723" s="36"/>
      <c r="N723" s="41">
        <f t="shared" si="80"/>
        <v>1</v>
      </c>
      <c r="O723" s="37">
        <f t="shared" si="77"/>
        <v>1</v>
      </c>
      <c r="P723" s="38">
        <f t="shared" si="78"/>
        <v>1</v>
      </c>
      <c r="Q723" s="38">
        <f t="shared" si="79"/>
        <v>2</v>
      </c>
      <c r="R723" s="39">
        <f t="shared" si="81"/>
        <v>1</v>
      </c>
      <c r="S723" s="39">
        <f t="shared" si="82"/>
      </c>
      <c r="T723" s="39" t="s">
        <v>1603</v>
      </c>
      <c r="U723"/>
      <c r="V723" s="40">
        <f t="shared" si="83"/>
        <v>0</v>
      </c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15" customHeight="1" thickBot="1">
      <c r="A724" s="56">
        <v>2002</v>
      </c>
      <c r="B724" s="57"/>
      <c r="C724" s="58">
        <v>37502</v>
      </c>
      <c r="D724" s="59" t="s">
        <v>931</v>
      </c>
      <c r="E724" s="60" t="s">
        <v>925</v>
      </c>
      <c r="F724" s="60" t="s">
        <v>939</v>
      </c>
      <c r="G724" s="43" t="s">
        <v>282</v>
      </c>
      <c r="H724" s="43" t="s">
        <v>470</v>
      </c>
      <c r="I724" s="61">
        <v>3</v>
      </c>
      <c r="J724" s="45" t="s">
        <v>543</v>
      </c>
      <c r="K724" s="46" t="s">
        <v>349</v>
      </c>
      <c r="L724" s="47"/>
      <c r="M724" s="36"/>
      <c r="N724" s="41">
        <f t="shared" si="80"/>
        <v>1</v>
      </c>
      <c r="O724" s="37">
        <f t="shared" si="77"/>
        <v>1</v>
      </c>
      <c r="P724" s="38">
        <f t="shared" si="78"/>
        <v>1</v>
      </c>
      <c r="Q724" s="38">
        <f t="shared" si="79"/>
        <v>3</v>
      </c>
      <c r="R724" s="39">
        <f t="shared" si="81"/>
        <v>1</v>
      </c>
      <c r="S724" s="39">
        <f t="shared" si="82"/>
      </c>
      <c r="T724" s="39" t="s">
        <v>1603</v>
      </c>
      <c r="U724"/>
      <c r="V724" s="40">
        <f t="shared" si="83"/>
        <v>0</v>
      </c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15" customHeight="1" thickBot="1">
      <c r="A725" s="56">
        <v>2002</v>
      </c>
      <c r="B725" s="57"/>
      <c r="C725" s="58">
        <v>37511</v>
      </c>
      <c r="D725" s="59" t="s">
        <v>931</v>
      </c>
      <c r="E725" s="60" t="s">
        <v>559</v>
      </c>
      <c r="F725" s="60" t="s">
        <v>939</v>
      </c>
      <c r="G725" s="43" t="s">
        <v>262</v>
      </c>
      <c r="H725" s="43" t="s">
        <v>236</v>
      </c>
      <c r="I725" s="61">
        <v>3</v>
      </c>
      <c r="J725" s="45" t="s">
        <v>543</v>
      </c>
      <c r="K725" s="46" t="s">
        <v>349</v>
      </c>
      <c r="L725" s="47"/>
      <c r="M725" s="36"/>
      <c r="N725" s="41">
        <f t="shared" si="80"/>
        <v>1</v>
      </c>
      <c r="O725" s="37">
        <f t="shared" si="77"/>
        <v>1</v>
      </c>
      <c r="P725" s="38">
        <f t="shared" si="78"/>
        <v>1</v>
      </c>
      <c r="Q725" s="38">
        <f t="shared" si="79"/>
        <v>3</v>
      </c>
      <c r="R725" s="39">
        <f t="shared" si="81"/>
        <v>1</v>
      </c>
      <c r="S725" s="39">
        <f t="shared" si="82"/>
      </c>
      <c r="T725" s="39" t="s">
        <v>1603</v>
      </c>
      <c r="U725"/>
      <c r="V725" s="40">
        <f t="shared" si="83"/>
        <v>0</v>
      </c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15" customHeight="1" thickBot="1">
      <c r="A726" s="56">
        <v>2002</v>
      </c>
      <c r="B726" s="57"/>
      <c r="C726" s="58">
        <v>37507</v>
      </c>
      <c r="D726" s="59" t="s">
        <v>931</v>
      </c>
      <c r="E726" s="60" t="s">
        <v>802</v>
      </c>
      <c r="F726" s="60" t="s">
        <v>939</v>
      </c>
      <c r="G726" s="43" t="s">
        <v>237</v>
      </c>
      <c r="H726" s="43" t="s">
        <v>446</v>
      </c>
      <c r="I726" s="61">
        <v>2</v>
      </c>
      <c r="J726" s="45" t="s">
        <v>543</v>
      </c>
      <c r="K726" s="46" t="s">
        <v>349</v>
      </c>
      <c r="L726" s="47" t="s">
        <v>974</v>
      </c>
      <c r="M726" s="36"/>
      <c r="N726" s="41">
        <f t="shared" si="80"/>
        <v>1</v>
      </c>
      <c r="O726" s="37">
        <f t="shared" si="77"/>
        <v>0</v>
      </c>
      <c r="P726" s="38">
        <f t="shared" si="78"/>
        <v>0</v>
      </c>
      <c r="Q726" s="38">
        <f t="shared" si="79"/>
        <v>0</v>
      </c>
      <c r="R726" s="39">
        <f t="shared" si="81"/>
        <v>1</v>
      </c>
      <c r="S726" s="39">
        <f t="shared" si="82"/>
      </c>
      <c r="T726" s="39" t="s">
        <v>1603</v>
      </c>
      <c r="U726"/>
      <c r="V726" s="40">
        <f t="shared" si="83"/>
        <v>0</v>
      </c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15" customHeight="1" thickBot="1">
      <c r="A727" s="56">
        <v>2002</v>
      </c>
      <c r="B727" s="57"/>
      <c r="C727" s="58">
        <v>37642</v>
      </c>
      <c r="D727" s="59" t="s">
        <v>931</v>
      </c>
      <c r="E727" s="60" t="s">
        <v>802</v>
      </c>
      <c r="F727" s="60" t="s">
        <v>939</v>
      </c>
      <c r="G727" s="43" t="s">
        <v>237</v>
      </c>
      <c r="H727" s="43" t="s">
        <v>446</v>
      </c>
      <c r="I727" s="61">
        <v>2</v>
      </c>
      <c r="J727" s="45" t="s">
        <v>525</v>
      </c>
      <c r="K727" s="46" t="s">
        <v>349</v>
      </c>
      <c r="L727" s="47"/>
      <c r="M727" s="36"/>
      <c r="N727" s="41">
        <f t="shared" si="80"/>
        <v>1</v>
      </c>
      <c r="O727" s="37">
        <f t="shared" si="77"/>
        <v>1</v>
      </c>
      <c r="P727" s="38">
        <f t="shared" si="78"/>
        <v>1</v>
      </c>
      <c r="Q727" s="38">
        <f t="shared" si="79"/>
        <v>2</v>
      </c>
      <c r="R727" s="39">
        <f t="shared" si="81"/>
        <v>1</v>
      </c>
      <c r="S727" s="39">
        <f t="shared" si="82"/>
      </c>
      <c r="T727" s="39" t="s">
        <v>1603</v>
      </c>
      <c r="U727"/>
      <c r="V727" s="40">
        <f t="shared" si="83"/>
        <v>0</v>
      </c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15" customHeight="1" thickBot="1">
      <c r="A728" s="56">
        <v>2002</v>
      </c>
      <c r="B728" s="57"/>
      <c r="C728" s="58">
        <v>37507</v>
      </c>
      <c r="D728" s="59" t="s">
        <v>931</v>
      </c>
      <c r="E728" s="60" t="s">
        <v>803</v>
      </c>
      <c r="F728" s="60" t="s">
        <v>939</v>
      </c>
      <c r="G728" s="43" t="s">
        <v>237</v>
      </c>
      <c r="H728" s="43" t="s">
        <v>446</v>
      </c>
      <c r="I728" s="61">
        <v>2</v>
      </c>
      <c r="J728" s="45" t="s">
        <v>543</v>
      </c>
      <c r="K728" s="46" t="s">
        <v>349</v>
      </c>
      <c r="L728" s="47"/>
      <c r="M728" s="36"/>
      <c r="N728" s="41">
        <f t="shared" si="80"/>
        <v>1</v>
      </c>
      <c r="O728" s="37">
        <f t="shared" si="77"/>
        <v>1</v>
      </c>
      <c r="P728" s="38">
        <f t="shared" si="78"/>
        <v>1</v>
      </c>
      <c r="Q728" s="38">
        <f t="shared" si="79"/>
        <v>2</v>
      </c>
      <c r="R728" s="39">
        <f t="shared" si="81"/>
        <v>1</v>
      </c>
      <c r="S728" s="39">
        <f t="shared" si="82"/>
      </c>
      <c r="T728" s="39" t="s">
        <v>1603</v>
      </c>
      <c r="U728"/>
      <c r="V728" s="40">
        <f t="shared" si="83"/>
        <v>0</v>
      </c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39" ht="15" customHeight="1" thickBot="1">
      <c r="A729" s="56">
        <v>2002</v>
      </c>
      <c r="B729" s="57"/>
      <c r="C729" s="58">
        <v>37643</v>
      </c>
      <c r="D729" s="59" t="s">
        <v>931</v>
      </c>
      <c r="E729" s="60" t="s">
        <v>88</v>
      </c>
      <c r="F729" s="60" t="s">
        <v>938</v>
      </c>
      <c r="G729" s="43" t="s">
        <v>444</v>
      </c>
      <c r="H729" s="43" t="s">
        <v>445</v>
      </c>
      <c r="I729" s="61">
        <v>1</v>
      </c>
      <c r="J729" s="45" t="s">
        <v>532</v>
      </c>
      <c r="K729" s="46"/>
      <c r="L729" s="47" t="s">
        <v>92</v>
      </c>
      <c r="M729" s="36" t="s">
        <v>1029</v>
      </c>
      <c r="N729" s="41">
        <f t="shared" si="80"/>
        <v>1</v>
      </c>
      <c r="O729" s="37">
        <f t="shared" si="77"/>
        <v>1</v>
      </c>
      <c r="P729" s="38">
        <f t="shared" si="78"/>
        <v>1</v>
      </c>
      <c r="Q729" s="38">
        <f t="shared" si="79"/>
        <v>1</v>
      </c>
      <c r="R729" s="39">
        <f t="shared" si="81"/>
      </c>
      <c r="S729" s="39">
        <f t="shared" si="82"/>
      </c>
      <c r="T729" s="39">
        <v>1</v>
      </c>
      <c r="U729"/>
      <c r="V729" s="40">
        <f t="shared" si="83"/>
        <v>0</v>
      </c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</row>
    <row r="730" spans="1:39" ht="15" customHeight="1" thickBot="1">
      <c r="A730" s="56">
        <v>2002</v>
      </c>
      <c r="B730" s="57"/>
      <c r="C730" s="58">
        <v>37893</v>
      </c>
      <c r="D730" s="59" t="s">
        <v>931</v>
      </c>
      <c r="E730" s="60" t="s">
        <v>88</v>
      </c>
      <c r="F730" s="60" t="s">
        <v>938</v>
      </c>
      <c r="G730" s="43" t="s">
        <v>1483</v>
      </c>
      <c r="H730" s="43" t="s">
        <v>445</v>
      </c>
      <c r="I730" s="61">
        <v>1</v>
      </c>
      <c r="J730" s="45" t="s">
        <v>1433</v>
      </c>
      <c r="K730" s="46" t="s">
        <v>1484</v>
      </c>
      <c r="L730" s="47"/>
      <c r="M730" s="36"/>
      <c r="N730" s="41">
        <f t="shared" si="80"/>
        <v>1</v>
      </c>
      <c r="O730" s="37">
        <f t="shared" si="77"/>
        <v>1</v>
      </c>
      <c r="P730" s="38">
        <f t="shared" si="78"/>
        <v>1</v>
      </c>
      <c r="Q730" s="38">
        <f t="shared" si="79"/>
        <v>1</v>
      </c>
      <c r="R730" s="39">
        <f t="shared" si="81"/>
      </c>
      <c r="S730" s="39">
        <f t="shared" si="82"/>
      </c>
      <c r="T730" s="39">
        <v>1</v>
      </c>
      <c r="U730"/>
      <c r="V730" s="40">
        <f t="shared" si="83"/>
        <v>0</v>
      </c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39" ht="15" customHeight="1" thickBot="1">
      <c r="A731" s="56">
        <v>2002</v>
      </c>
      <c r="B731" s="57"/>
      <c r="C731" s="58">
        <v>37528</v>
      </c>
      <c r="D731" s="59" t="s">
        <v>931</v>
      </c>
      <c r="E731" s="60" t="s">
        <v>88</v>
      </c>
      <c r="F731" s="60" t="s">
        <v>939</v>
      </c>
      <c r="G731" s="43" t="s">
        <v>444</v>
      </c>
      <c r="H731" s="43" t="s">
        <v>445</v>
      </c>
      <c r="I731" s="61">
        <v>2</v>
      </c>
      <c r="J731" s="45" t="s">
        <v>543</v>
      </c>
      <c r="K731" s="46" t="s">
        <v>349</v>
      </c>
      <c r="L731" s="47"/>
      <c r="M731" s="36" t="s">
        <v>1029</v>
      </c>
      <c r="N731" s="41">
        <f t="shared" si="80"/>
        <v>1</v>
      </c>
      <c r="O731" s="37">
        <f t="shared" si="77"/>
        <v>0</v>
      </c>
      <c r="P731" s="38">
        <f t="shared" si="78"/>
        <v>0</v>
      </c>
      <c r="Q731" s="38">
        <f t="shared" si="79"/>
        <v>0</v>
      </c>
      <c r="R731" s="39">
        <f t="shared" si="81"/>
        <v>1</v>
      </c>
      <c r="S731" s="39">
        <f t="shared" si="82"/>
      </c>
      <c r="T731" s="39" t="s">
        <v>1603</v>
      </c>
      <c r="U731"/>
      <c r="V731" s="40">
        <f t="shared" si="83"/>
        <v>0</v>
      </c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39" ht="15" customHeight="1" thickBot="1">
      <c r="A732" s="56">
        <v>2002</v>
      </c>
      <c r="B732" s="57"/>
      <c r="C732" s="58">
        <v>38167</v>
      </c>
      <c r="D732" s="59" t="s">
        <v>931</v>
      </c>
      <c r="E732" s="60" t="s">
        <v>88</v>
      </c>
      <c r="F732" s="60" t="s">
        <v>939</v>
      </c>
      <c r="G732" s="43" t="s">
        <v>444</v>
      </c>
      <c r="H732" s="43" t="s">
        <v>445</v>
      </c>
      <c r="I732" s="61">
        <v>2</v>
      </c>
      <c r="J732" s="45" t="s">
        <v>527</v>
      </c>
      <c r="K732" s="46" t="s">
        <v>349</v>
      </c>
      <c r="L732" s="47"/>
      <c r="M732" s="36"/>
      <c r="N732" s="41">
        <f t="shared" si="80"/>
        <v>1</v>
      </c>
      <c r="O732" s="37">
        <f t="shared" si="77"/>
        <v>1</v>
      </c>
      <c r="P732" s="38">
        <f t="shared" si="78"/>
        <v>1</v>
      </c>
      <c r="Q732" s="38">
        <f t="shared" si="79"/>
        <v>2</v>
      </c>
      <c r="R732" s="39">
        <f t="shared" si="81"/>
        <v>1</v>
      </c>
      <c r="S732" s="39">
        <f t="shared" si="82"/>
      </c>
      <c r="T732" s="39" t="s">
        <v>1603</v>
      </c>
      <c r="U732"/>
      <c r="V732" s="40">
        <f t="shared" si="83"/>
        <v>0</v>
      </c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15" customHeight="1" thickBot="1">
      <c r="A733" s="56">
        <v>2002</v>
      </c>
      <c r="B733" s="57"/>
      <c r="C733" s="58">
        <v>37524</v>
      </c>
      <c r="D733" s="59" t="s">
        <v>931</v>
      </c>
      <c r="E733" s="60" t="s">
        <v>89</v>
      </c>
      <c r="F733" s="60" t="s">
        <v>939</v>
      </c>
      <c r="G733" s="43" t="s">
        <v>444</v>
      </c>
      <c r="H733" s="43" t="s">
        <v>445</v>
      </c>
      <c r="I733" s="61">
        <v>3</v>
      </c>
      <c r="J733" s="45" t="s">
        <v>543</v>
      </c>
      <c r="K733" s="46" t="s">
        <v>349</v>
      </c>
      <c r="L733" s="47"/>
      <c r="M733" s="36"/>
      <c r="N733" s="41">
        <f t="shared" si="80"/>
        <v>1</v>
      </c>
      <c r="O733" s="37">
        <f t="shared" si="77"/>
        <v>0</v>
      </c>
      <c r="P733" s="38">
        <f t="shared" si="78"/>
        <v>0</v>
      </c>
      <c r="Q733" s="38">
        <f t="shared" si="79"/>
        <v>0</v>
      </c>
      <c r="R733" s="39">
        <f t="shared" si="81"/>
        <v>1</v>
      </c>
      <c r="S733" s="39">
        <f t="shared" si="82"/>
      </c>
      <c r="T733" s="39" t="s">
        <v>1603</v>
      </c>
      <c r="U733"/>
      <c r="V733" s="40">
        <f t="shared" si="83"/>
        <v>0</v>
      </c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15" customHeight="1" thickBot="1">
      <c r="A734" s="56">
        <v>2002</v>
      </c>
      <c r="B734" s="57"/>
      <c r="C734" s="58">
        <v>37643</v>
      </c>
      <c r="D734" s="59" t="s">
        <v>931</v>
      </c>
      <c r="E734" s="60" t="s">
        <v>89</v>
      </c>
      <c r="F734" s="60" t="s">
        <v>939</v>
      </c>
      <c r="G734" s="43" t="s">
        <v>444</v>
      </c>
      <c r="H734" s="43" t="s">
        <v>445</v>
      </c>
      <c r="I734" s="61">
        <v>3</v>
      </c>
      <c r="J734" s="45" t="s">
        <v>525</v>
      </c>
      <c r="K734" s="46" t="s">
        <v>349</v>
      </c>
      <c r="L734" s="47"/>
      <c r="M734" s="36" t="s">
        <v>1029</v>
      </c>
      <c r="N734" s="41">
        <f t="shared" si="80"/>
        <v>1</v>
      </c>
      <c r="O734" s="37">
        <f t="shared" si="77"/>
        <v>0</v>
      </c>
      <c r="P734" s="38">
        <f t="shared" si="78"/>
        <v>0</v>
      </c>
      <c r="Q734" s="38">
        <f t="shared" si="79"/>
        <v>0</v>
      </c>
      <c r="R734" s="39">
        <f t="shared" si="81"/>
        <v>1</v>
      </c>
      <c r="S734" s="39">
        <f t="shared" si="82"/>
      </c>
      <c r="T734" s="39" t="s">
        <v>1603</v>
      </c>
      <c r="U734"/>
      <c r="V734" s="40">
        <f t="shared" si="83"/>
        <v>0</v>
      </c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15" customHeight="1" thickBot="1">
      <c r="A735" s="56">
        <v>2002</v>
      </c>
      <c r="B735" s="57"/>
      <c r="C735" s="58">
        <v>38167</v>
      </c>
      <c r="D735" s="59" t="s">
        <v>931</v>
      </c>
      <c r="E735" s="60" t="s">
        <v>89</v>
      </c>
      <c r="F735" s="60" t="s">
        <v>939</v>
      </c>
      <c r="G735" s="43" t="s">
        <v>444</v>
      </c>
      <c r="H735" s="43" t="s">
        <v>445</v>
      </c>
      <c r="I735" s="61">
        <v>2</v>
      </c>
      <c r="J735" s="45" t="s">
        <v>527</v>
      </c>
      <c r="K735" s="46" t="s">
        <v>349</v>
      </c>
      <c r="L735" s="47"/>
      <c r="M735" s="36"/>
      <c r="N735" s="41">
        <f t="shared" si="80"/>
        <v>1</v>
      </c>
      <c r="O735" s="37">
        <f t="shared" si="77"/>
        <v>1</v>
      </c>
      <c r="P735" s="38">
        <f t="shared" si="78"/>
        <v>1</v>
      </c>
      <c r="Q735" s="38">
        <f t="shared" si="79"/>
        <v>2</v>
      </c>
      <c r="R735" s="39">
        <f t="shared" si="81"/>
        <v>1</v>
      </c>
      <c r="S735" s="39">
        <f t="shared" si="82"/>
      </c>
      <c r="T735" s="39" t="s">
        <v>1603</v>
      </c>
      <c r="U735"/>
      <c r="V735" s="40">
        <f t="shared" si="83"/>
        <v>0</v>
      </c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15" customHeight="1" thickBot="1">
      <c r="A736" s="56">
        <v>2002</v>
      </c>
      <c r="B736" s="57"/>
      <c r="C736" s="58">
        <v>37524</v>
      </c>
      <c r="D736" s="59" t="s">
        <v>931</v>
      </c>
      <c r="E736" s="60" t="s">
        <v>90</v>
      </c>
      <c r="F736" s="60" t="s">
        <v>939</v>
      </c>
      <c r="G736" s="43" t="s">
        <v>444</v>
      </c>
      <c r="H736" s="43" t="s">
        <v>445</v>
      </c>
      <c r="I736" s="61">
        <v>3</v>
      </c>
      <c r="J736" s="45" t="s">
        <v>543</v>
      </c>
      <c r="K736" s="46" t="s">
        <v>349</v>
      </c>
      <c r="L736" s="47"/>
      <c r="M736" s="36" t="s">
        <v>1029</v>
      </c>
      <c r="N736" s="41">
        <f t="shared" si="80"/>
        <v>1</v>
      </c>
      <c r="O736" s="37">
        <f t="shared" si="77"/>
        <v>0</v>
      </c>
      <c r="P736" s="38">
        <f t="shared" si="78"/>
        <v>0</v>
      </c>
      <c r="Q736" s="38">
        <f t="shared" si="79"/>
        <v>0</v>
      </c>
      <c r="R736" s="39">
        <f t="shared" si="81"/>
        <v>1</v>
      </c>
      <c r="S736" s="39">
        <f t="shared" si="82"/>
      </c>
      <c r="T736" s="39" t="s">
        <v>1603</v>
      </c>
      <c r="U736"/>
      <c r="V736" s="40">
        <f t="shared" si="83"/>
        <v>0</v>
      </c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15" customHeight="1" thickBot="1">
      <c r="A737" s="56">
        <v>2002</v>
      </c>
      <c r="B737" s="57"/>
      <c r="C737" s="58">
        <v>38167</v>
      </c>
      <c r="D737" s="59" t="s">
        <v>931</v>
      </c>
      <c r="E737" s="60" t="s">
        <v>90</v>
      </c>
      <c r="F737" s="60" t="s">
        <v>939</v>
      </c>
      <c r="G737" s="43" t="s">
        <v>444</v>
      </c>
      <c r="H737" s="43" t="s">
        <v>445</v>
      </c>
      <c r="I737" s="61">
        <v>2</v>
      </c>
      <c r="J737" s="45" t="s">
        <v>527</v>
      </c>
      <c r="K737" s="46" t="s">
        <v>349</v>
      </c>
      <c r="L737" s="47"/>
      <c r="M737" s="36"/>
      <c r="N737" s="41">
        <f t="shared" si="80"/>
        <v>1</v>
      </c>
      <c r="O737" s="37">
        <f t="shared" si="77"/>
        <v>1</v>
      </c>
      <c r="P737" s="38">
        <f t="shared" si="78"/>
        <v>1</v>
      </c>
      <c r="Q737" s="38">
        <f t="shared" si="79"/>
        <v>2</v>
      </c>
      <c r="R737" s="39">
        <f t="shared" si="81"/>
        <v>1</v>
      </c>
      <c r="S737" s="39">
        <f t="shared" si="82"/>
      </c>
      <c r="T737" s="39" t="s">
        <v>1603</v>
      </c>
      <c r="U737"/>
      <c r="V737" s="40">
        <f t="shared" si="83"/>
        <v>0</v>
      </c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15" customHeight="1" thickBot="1">
      <c r="A738" s="56">
        <v>2002</v>
      </c>
      <c r="B738" s="57"/>
      <c r="C738" s="58">
        <v>37524</v>
      </c>
      <c r="D738" s="59" t="s">
        <v>931</v>
      </c>
      <c r="E738" s="60" t="s">
        <v>91</v>
      </c>
      <c r="F738" s="60" t="s">
        <v>938</v>
      </c>
      <c r="G738" s="43" t="s">
        <v>286</v>
      </c>
      <c r="H738" s="43" t="s">
        <v>422</v>
      </c>
      <c r="I738" s="61">
        <v>1</v>
      </c>
      <c r="J738" s="45" t="s">
        <v>532</v>
      </c>
      <c r="K738" s="46"/>
      <c r="L738" s="47" t="s">
        <v>1276</v>
      </c>
      <c r="M738" s="36"/>
      <c r="N738" s="41">
        <f t="shared" si="80"/>
        <v>1</v>
      </c>
      <c r="O738" s="37">
        <f t="shared" si="77"/>
        <v>1</v>
      </c>
      <c r="P738" s="38">
        <f t="shared" si="78"/>
        <v>1</v>
      </c>
      <c r="Q738" s="38">
        <f t="shared" si="79"/>
        <v>1</v>
      </c>
      <c r="R738" s="39">
        <f t="shared" si="81"/>
      </c>
      <c r="S738" s="39">
        <f t="shared" si="82"/>
      </c>
      <c r="T738" s="39">
        <v>1</v>
      </c>
      <c r="U738"/>
      <c r="V738" s="40">
        <f t="shared" si="83"/>
        <v>0</v>
      </c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15" customHeight="1" thickBot="1">
      <c r="A739" s="56">
        <v>2002</v>
      </c>
      <c r="B739" s="57"/>
      <c r="C739" s="58">
        <v>38003</v>
      </c>
      <c r="D739" s="59" t="s">
        <v>931</v>
      </c>
      <c r="E739" s="60" t="s">
        <v>615</v>
      </c>
      <c r="F739" s="60" t="s">
        <v>938</v>
      </c>
      <c r="G739" s="43" t="s">
        <v>616</v>
      </c>
      <c r="H739" s="43" t="s">
        <v>273</v>
      </c>
      <c r="I739" s="61">
        <v>1</v>
      </c>
      <c r="J739" s="45" t="s">
        <v>1470</v>
      </c>
      <c r="K739" s="46"/>
      <c r="L739" s="47"/>
      <c r="M739" s="36"/>
      <c r="N739" s="41">
        <f t="shared" si="80"/>
        <v>1</v>
      </c>
      <c r="O739" s="37">
        <f t="shared" si="77"/>
        <v>0</v>
      </c>
      <c r="P739" s="38">
        <f t="shared" si="78"/>
        <v>0</v>
      </c>
      <c r="Q739" s="38">
        <f t="shared" si="79"/>
        <v>0</v>
      </c>
      <c r="R739" s="39">
        <f t="shared" si="81"/>
      </c>
      <c r="S739" s="39">
        <f t="shared" si="82"/>
      </c>
      <c r="T739" s="39">
        <v>1</v>
      </c>
      <c r="U739"/>
      <c r="V739" s="40">
        <f t="shared" si="83"/>
        <v>0</v>
      </c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15" customHeight="1" thickBot="1">
      <c r="A740" s="56">
        <v>2002</v>
      </c>
      <c r="B740" s="57"/>
      <c r="C740" s="58">
        <v>37551</v>
      </c>
      <c r="D740" s="59" t="s">
        <v>931</v>
      </c>
      <c r="E740" s="60" t="s">
        <v>615</v>
      </c>
      <c r="F740" s="60" t="s">
        <v>938</v>
      </c>
      <c r="G740" s="43" t="s">
        <v>616</v>
      </c>
      <c r="H740" s="43" t="s">
        <v>273</v>
      </c>
      <c r="I740" s="61">
        <v>1</v>
      </c>
      <c r="J740" s="45" t="s">
        <v>532</v>
      </c>
      <c r="K740" s="46"/>
      <c r="L740" s="47"/>
      <c r="M740" s="36"/>
      <c r="N740" s="41">
        <f t="shared" si="80"/>
        <v>1</v>
      </c>
      <c r="O740" s="37">
        <f t="shared" si="77"/>
        <v>1</v>
      </c>
      <c r="P740" s="38">
        <f t="shared" si="78"/>
        <v>1</v>
      </c>
      <c r="Q740" s="38">
        <f t="shared" si="79"/>
        <v>1</v>
      </c>
      <c r="R740" s="39">
        <f t="shared" si="81"/>
      </c>
      <c r="S740" s="39">
        <f t="shared" si="82"/>
      </c>
      <c r="T740" s="39" t="s">
        <v>1603</v>
      </c>
      <c r="U740"/>
      <c r="V740" s="40">
        <f t="shared" si="83"/>
        <v>0</v>
      </c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15" customHeight="1" thickBot="1">
      <c r="A741" s="56">
        <v>2002</v>
      </c>
      <c r="B741" s="57"/>
      <c r="C741" s="58">
        <v>37756</v>
      </c>
      <c r="D741" s="59" t="s">
        <v>931</v>
      </c>
      <c r="E741" s="60" t="s">
        <v>885</v>
      </c>
      <c r="F741" s="60" t="s">
        <v>938</v>
      </c>
      <c r="G741" s="43" t="s">
        <v>891</v>
      </c>
      <c r="H741" s="43" t="s">
        <v>273</v>
      </c>
      <c r="I741" s="61">
        <v>2</v>
      </c>
      <c r="J741" s="45" t="s">
        <v>1470</v>
      </c>
      <c r="K741" s="46"/>
      <c r="L741" s="47"/>
      <c r="M741" s="36"/>
      <c r="N741" s="41">
        <f t="shared" si="80"/>
        <v>1</v>
      </c>
      <c r="O741" s="37">
        <f t="shared" si="77"/>
        <v>0</v>
      </c>
      <c r="P741" s="38">
        <f t="shared" si="78"/>
        <v>0</v>
      </c>
      <c r="Q741" s="38">
        <f t="shared" si="79"/>
        <v>0</v>
      </c>
      <c r="R741" s="39">
        <f t="shared" si="81"/>
      </c>
      <c r="S741" s="39">
        <f t="shared" si="82"/>
      </c>
      <c r="T741" s="39">
        <v>1</v>
      </c>
      <c r="U741"/>
      <c r="V741" s="40">
        <f t="shared" si="83"/>
        <v>0</v>
      </c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15" customHeight="1" thickBot="1">
      <c r="A742" s="56">
        <v>2002</v>
      </c>
      <c r="B742" s="57"/>
      <c r="C742" s="58">
        <v>37557</v>
      </c>
      <c r="D742" s="59" t="s">
        <v>931</v>
      </c>
      <c r="E742" s="60" t="s">
        <v>885</v>
      </c>
      <c r="F742" s="60" t="s">
        <v>938</v>
      </c>
      <c r="G742" s="43" t="s">
        <v>891</v>
      </c>
      <c r="H742" s="43" t="s">
        <v>273</v>
      </c>
      <c r="I742" s="61">
        <v>2</v>
      </c>
      <c r="J742" s="45" t="s">
        <v>543</v>
      </c>
      <c r="K742" s="46"/>
      <c r="L742" s="47"/>
      <c r="M742" s="36"/>
      <c r="N742" s="41">
        <f t="shared" si="80"/>
        <v>1</v>
      </c>
      <c r="O742" s="37">
        <f t="shared" si="77"/>
        <v>1</v>
      </c>
      <c r="P742" s="38">
        <f t="shared" si="78"/>
        <v>1</v>
      </c>
      <c r="Q742" s="38">
        <f t="shared" si="79"/>
        <v>2</v>
      </c>
      <c r="R742" s="39">
        <f t="shared" si="81"/>
      </c>
      <c r="S742" s="39">
        <f t="shared" si="82"/>
      </c>
      <c r="T742" s="39">
        <v>1</v>
      </c>
      <c r="U742"/>
      <c r="V742" s="40">
        <f t="shared" si="83"/>
        <v>0</v>
      </c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15" customHeight="1" thickBot="1">
      <c r="A743" s="56">
        <v>2002</v>
      </c>
      <c r="B743" s="57"/>
      <c r="C743" s="58">
        <v>37686</v>
      </c>
      <c r="D743" s="59" t="s">
        <v>931</v>
      </c>
      <c r="E743" s="60" t="s">
        <v>1209</v>
      </c>
      <c r="F743" s="60" t="s">
        <v>938</v>
      </c>
      <c r="G743" s="43" t="s">
        <v>1210</v>
      </c>
      <c r="H743" s="43" t="s">
        <v>273</v>
      </c>
      <c r="I743" s="61">
        <v>1</v>
      </c>
      <c r="J743" s="45" t="s">
        <v>543</v>
      </c>
      <c r="K743" s="46"/>
      <c r="L743" s="47"/>
      <c r="M743" s="36" t="s">
        <v>573</v>
      </c>
      <c r="N743" s="41">
        <f t="shared" si="80"/>
        <v>1</v>
      </c>
      <c r="O743" s="37">
        <f t="shared" si="77"/>
        <v>1</v>
      </c>
      <c r="P743" s="38">
        <f t="shared" si="78"/>
        <v>1</v>
      </c>
      <c r="Q743" s="38">
        <f t="shared" si="79"/>
        <v>1</v>
      </c>
      <c r="R743" s="39">
        <f t="shared" si="81"/>
      </c>
      <c r="S743" s="39">
        <f t="shared" si="82"/>
      </c>
      <c r="T743" s="39">
        <v>1</v>
      </c>
      <c r="U743"/>
      <c r="V743" s="40">
        <f t="shared" si="83"/>
        <v>0</v>
      </c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15" customHeight="1" thickBot="1">
      <c r="A744" s="56">
        <v>2002</v>
      </c>
      <c r="B744" s="57"/>
      <c r="C744" s="58">
        <v>37727</v>
      </c>
      <c r="D744" s="59" t="s">
        <v>931</v>
      </c>
      <c r="E744" s="60" t="s">
        <v>1321</v>
      </c>
      <c r="F744" s="60" t="s">
        <v>939</v>
      </c>
      <c r="G744" s="43" t="s">
        <v>1322</v>
      </c>
      <c r="H744" s="43" t="s">
        <v>462</v>
      </c>
      <c r="I744" s="61">
        <v>2</v>
      </c>
      <c r="J744" s="45" t="s">
        <v>543</v>
      </c>
      <c r="K744" s="46" t="s">
        <v>349</v>
      </c>
      <c r="L744" s="47"/>
      <c r="M744" s="36" t="s">
        <v>572</v>
      </c>
      <c r="N744" s="41">
        <f t="shared" si="80"/>
        <v>1</v>
      </c>
      <c r="O744" s="37">
        <f aca="true" t="shared" si="84" ref="O744:O807">IF(I744="-",0,(IF(E744=E745,(IF(F744=F745,(IF(D744=D745,(IF(G744=G745,0,1)),1)),1)),1)))</f>
        <v>1</v>
      </c>
      <c r="P744" s="38">
        <f aca="true" t="shared" si="85" ref="P744:P807">IF(N744+O744=2,1,0)</f>
        <v>1</v>
      </c>
      <c r="Q744" s="38">
        <f aca="true" t="shared" si="86" ref="Q744:Q807">IF(P744=1,I744,0)</f>
        <v>2</v>
      </c>
      <c r="R744" s="39">
        <f t="shared" si="81"/>
        <v>1</v>
      </c>
      <c r="S744" s="39">
        <f t="shared" si="82"/>
      </c>
      <c r="T744" s="39" t="s">
        <v>1603</v>
      </c>
      <c r="U744"/>
      <c r="V744" s="40">
        <f t="shared" si="83"/>
        <v>0</v>
      </c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5" customHeight="1" thickBot="1">
      <c r="A745" s="56">
        <v>2002</v>
      </c>
      <c r="B745" s="57"/>
      <c r="C745" s="58">
        <v>37740</v>
      </c>
      <c r="D745" s="59" t="s">
        <v>931</v>
      </c>
      <c r="E745" s="60" t="s">
        <v>1211</v>
      </c>
      <c r="F745" s="60" t="s">
        <v>938</v>
      </c>
      <c r="G745" s="43" t="s">
        <v>1430</v>
      </c>
      <c r="H745" s="43" t="s">
        <v>464</v>
      </c>
      <c r="I745" s="61">
        <v>1</v>
      </c>
      <c r="J745" s="45" t="s">
        <v>532</v>
      </c>
      <c r="K745" s="46"/>
      <c r="L745" s="47"/>
      <c r="M745" s="36"/>
      <c r="N745" s="41">
        <f t="shared" si="80"/>
        <v>1</v>
      </c>
      <c r="O745" s="37">
        <f t="shared" si="84"/>
        <v>1</v>
      </c>
      <c r="P745" s="38">
        <f t="shared" si="85"/>
        <v>1</v>
      </c>
      <c r="Q745" s="38">
        <f t="shared" si="86"/>
        <v>1</v>
      </c>
      <c r="R745" s="39">
        <f t="shared" si="81"/>
      </c>
      <c r="S745" s="39">
        <f t="shared" si="82"/>
      </c>
      <c r="T745" s="39">
        <v>1</v>
      </c>
      <c r="U745"/>
      <c r="V745" s="40">
        <f t="shared" si="83"/>
        <v>0</v>
      </c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39" ht="15" customHeight="1" thickBot="1">
      <c r="A746" s="56">
        <v>2002</v>
      </c>
      <c r="B746" s="57"/>
      <c r="C746" s="58">
        <v>37686</v>
      </c>
      <c r="D746" s="59" t="s">
        <v>931</v>
      </c>
      <c r="E746" s="60" t="s">
        <v>1211</v>
      </c>
      <c r="F746" s="60" t="s">
        <v>939</v>
      </c>
      <c r="G746" s="43" t="s">
        <v>1212</v>
      </c>
      <c r="H746" s="43" t="s">
        <v>464</v>
      </c>
      <c r="I746" s="61">
        <v>3</v>
      </c>
      <c r="J746" s="45" t="s">
        <v>543</v>
      </c>
      <c r="K746" s="46" t="s">
        <v>349</v>
      </c>
      <c r="L746" s="47"/>
      <c r="M746" s="36"/>
      <c r="N746" s="41">
        <f t="shared" si="80"/>
        <v>1</v>
      </c>
      <c r="O746" s="37">
        <f t="shared" si="84"/>
        <v>1</v>
      </c>
      <c r="P746" s="38">
        <f t="shared" si="85"/>
        <v>1</v>
      </c>
      <c r="Q746" s="38">
        <f t="shared" si="86"/>
        <v>3</v>
      </c>
      <c r="R746" s="39">
        <f t="shared" si="81"/>
        <v>1</v>
      </c>
      <c r="S746" s="39">
        <f t="shared" si="82"/>
      </c>
      <c r="T746" s="39" t="s">
        <v>1603</v>
      </c>
      <c r="U746"/>
      <c r="V746" s="40">
        <f t="shared" si="83"/>
        <v>0</v>
      </c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</row>
    <row r="747" spans="1:39" ht="15" customHeight="1" thickBot="1">
      <c r="A747" s="56">
        <v>2002</v>
      </c>
      <c r="B747" s="57"/>
      <c r="C747" s="58">
        <v>37642</v>
      </c>
      <c r="D747" s="59" t="s">
        <v>931</v>
      </c>
      <c r="E747" s="60" t="s">
        <v>886</v>
      </c>
      <c r="F747" s="60" t="s">
        <v>939</v>
      </c>
      <c r="G747" s="43" t="s">
        <v>232</v>
      </c>
      <c r="H747" s="43" t="s">
        <v>420</v>
      </c>
      <c r="I747" s="61">
        <v>2</v>
      </c>
      <c r="J747" s="45" t="s">
        <v>543</v>
      </c>
      <c r="K747" s="46" t="s">
        <v>349</v>
      </c>
      <c r="L747" s="47"/>
      <c r="M747" s="36" t="s">
        <v>572</v>
      </c>
      <c r="N747" s="41">
        <f t="shared" si="80"/>
        <v>1</v>
      </c>
      <c r="O747" s="37">
        <f t="shared" si="84"/>
        <v>1</v>
      </c>
      <c r="P747" s="38">
        <f t="shared" si="85"/>
        <v>1</v>
      </c>
      <c r="Q747" s="38">
        <f t="shared" si="86"/>
        <v>2</v>
      </c>
      <c r="R747" s="39">
        <f t="shared" si="81"/>
        <v>1</v>
      </c>
      <c r="S747" s="39">
        <f t="shared" si="82"/>
      </c>
      <c r="T747" s="39" t="s">
        <v>1603</v>
      </c>
      <c r="U747"/>
      <c r="V747" s="40">
        <f t="shared" si="83"/>
        <v>0</v>
      </c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</row>
    <row r="748" spans="1:39" ht="15" customHeight="1" thickBot="1">
      <c r="A748" s="56">
        <v>2002</v>
      </c>
      <c r="B748" s="57"/>
      <c r="C748" s="58">
        <v>37608</v>
      </c>
      <c r="D748" s="59" t="s">
        <v>931</v>
      </c>
      <c r="E748" s="60" t="s">
        <v>887</v>
      </c>
      <c r="F748" s="60" t="s">
        <v>939</v>
      </c>
      <c r="G748" s="43" t="s">
        <v>233</v>
      </c>
      <c r="H748" s="43" t="s">
        <v>234</v>
      </c>
      <c r="I748" s="61">
        <v>2</v>
      </c>
      <c r="J748" s="45" t="s">
        <v>543</v>
      </c>
      <c r="K748" s="46" t="s">
        <v>349</v>
      </c>
      <c r="L748" s="47"/>
      <c r="M748" s="36"/>
      <c r="N748" s="41">
        <f t="shared" si="80"/>
        <v>1</v>
      </c>
      <c r="O748" s="37">
        <f t="shared" si="84"/>
        <v>1</v>
      </c>
      <c r="P748" s="38">
        <f t="shared" si="85"/>
        <v>1</v>
      </c>
      <c r="Q748" s="38">
        <f t="shared" si="86"/>
        <v>2</v>
      </c>
      <c r="R748" s="39">
        <f t="shared" si="81"/>
        <v>1</v>
      </c>
      <c r="S748" s="39">
        <f t="shared" si="82"/>
      </c>
      <c r="T748" s="39" t="s">
        <v>1603</v>
      </c>
      <c r="U748"/>
      <c r="V748" s="40">
        <f t="shared" si="83"/>
        <v>0</v>
      </c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</row>
    <row r="749" spans="1:39" ht="15" customHeight="1" thickBot="1">
      <c r="A749" s="56">
        <v>2002</v>
      </c>
      <c r="B749" s="57"/>
      <c r="C749" s="58">
        <v>37727</v>
      </c>
      <c r="D749" s="59" t="s">
        <v>931</v>
      </c>
      <c r="E749" s="60" t="s">
        <v>1323</v>
      </c>
      <c r="F749" s="60" t="s">
        <v>939</v>
      </c>
      <c r="G749" s="43" t="s">
        <v>1324</v>
      </c>
      <c r="H749" s="43" t="s">
        <v>1223</v>
      </c>
      <c r="I749" s="61">
        <v>2</v>
      </c>
      <c r="J749" s="45" t="s">
        <v>543</v>
      </c>
      <c r="K749" s="46" t="s">
        <v>349</v>
      </c>
      <c r="L749" s="47"/>
      <c r="M749" s="36"/>
      <c r="N749" s="41">
        <f t="shared" si="80"/>
        <v>1</v>
      </c>
      <c r="O749" s="37">
        <f t="shared" si="84"/>
        <v>1</v>
      </c>
      <c r="P749" s="38">
        <f t="shared" si="85"/>
        <v>1</v>
      </c>
      <c r="Q749" s="38">
        <f t="shared" si="86"/>
        <v>2</v>
      </c>
      <c r="R749" s="39">
        <f t="shared" si="81"/>
        <v>1</v>
      </c>
      <c r="S749" s="39">
        <f t="shared" si="82"/>
      </c>
      <c r="T749" s="39" t="s">
        <v>1603</v>
      </c>
      <c r="U749"/>
      <c r="V749" s="40">
        <f t="shared" si="83"/>
        <v>0</v>
      </c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</row>
    <row r="750" spans="1:39" ht="15" customHeight="1" thickBot="1">
      <c r="A750" s="56">
        <v>2002</v>
      </c>
      <c r="B750" s="57"/>
      <c r="C750" s="58">
        <v>37748</v>
      </c>
      <c r="D750" s="59" t="s">
        <v>931</v>
      </c>
      <c r="E750" s="60" t="s">
        <v>1431</v>
      </c>
      <c r="F750" s="60" t="s">
        <v>939</v>
      </c>
      <c r="G750" s="43" t="s">
        <v>1432</v>
      </c>
      <c r="H750" s="43" t="s">
        <v>480</v>
      </c>
      <c r="I750" s="61">
        <v>3</v>
      </c>
      <c r="J750" s="45" t="s">
        <v>543</v>
      </c>
      <c r="K750" s="46" t="s">
        <v>349</v>
      </c>
      <c r="L750" s="47"/>
      <c r="M750" s="36"/>
      <c r="N750" s="41">
        <f t="shared" si="80"/>
        <v>1</v>
      </c>
      <c r="O750" s="37">
        <f t="shared" si="84"/>
        <v>1</v>
      </c>
      <c r="P750" s="38">
        <f t="shared" si="85"/>
        <v>1</v>
      </c>
      <c r="Q750" s="38">
        <f t="shared" si="86"/>
        <v>3</v>
      </c>
      <c r="R750" s="39">
        <f t="shared" si="81"/>
        <v>1</v>
      </c>
      <c r="S750" s="39">
        <f t="shared" si="82"/>
      </c>
      <c r="T750" s="39" t="s">
        <v>1603</v>
      </c>
      <c r="U750"/>
      <c r="V750" s="40">
        <f t="shared" si="83"/>
        <v>0</v>
      </c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</row>
    <row r="751" spans="1:39" ht="15" customHeight="1" thickBot="1">
      <c r="A751" s="56">
        <v>2002</v>
      </c>
      <c r="B751" s="57"/>
      <c r="C751" s="58">
        <v>37642</v>
      </c>
      <c r="D751" s="59" t="s">
        <v>931</v>
      </c>
      <c r="E751" s="60" t="s">
        <v>888</v>
      </c>
      <c r="F751" s="60" t="s">
        <v>938</v>
      </c>
      <c r="G751" s="43" t="s">
        <v>1169</v>
      </c>
      <c r="H751" s="43" t="s">
        <v>484</v>
      </c>
      <c r="I751" s="61">
        <v>1</v>
      </c>
      <c r="J751" s="45" t="s">
        <v>532</v>
      </c>
      <c r="K751" s="46"/>
      <c r="L751" s="47"/>
      <c r="M751" s="36"/>
      <c r="N751" s="41">
        <f t="shared" si="80"/>
        <v>1</v>
      </c>
      <c r="O751" s="37">
        <f t="shared" si="84"/>
        <v>1</v>
      </c>
      <c r="P751" s="38">
        <f t="shared" si="85"/>
        <v>1</v>
      </c>
      <c r="Q751" s="38">
        <f t="shared" si="86"/>
        <v>1</v>
      </c>
      <c r="R751" s="39">
        <f t="shared" si="81"/>
      </c>
      <c r="S751" s="39">
        <f t="shared" si="82"/>
      </c>
      <c r="T751" s="39">
        <v>1</v>
      </c>
      <c r="U751"/>
      <c r="V751" s="40">
        <f t="shared" si="83"/>
        <v>0</v>
      </c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</row>
    <row r="752" spans="1:39" ht="15" customHeight="1" thickBot="1">
      <c r="A752" s="56">
        <v>2002</v>
      </c>
      <c r="B752" s="57"/>
      <c r="C752" s="58">
        <v>37729</v>
      </c>
      <c r="D752" s="59" t="s">
        <v>931</v>
      </c>
      <c r="E752" s="60" t="s">
        <v>888</v>
      </c>
      <c r="F752" s="60" t="s">
        <v>939</v>
      </c>
      <c r="G752" s="43" t="s">
        <v>483</v>
      </c>
      <c r="H752" s="43" t="s">
        <v>484</v>
      </c>
      <c r="I752" s="61">
        <v>3</v>
      </c>
      <c r="J752" s="45" t="s">
        <v>543</v>
      </c>
      <c r="K752" s="46" t="s">
        <v>349</v>
      </c>
      <c r="L752" s="47"/>
      <c r="M752" s="36" t="s">
        <v>572</v>
      </c>
      <c r="N752" s="41">
        <f t="shared" si="80"/>
        <v>1</v>
      </c>
      <c r="O752" s="37">
        <f t="shared" si="84"/>
        <v>1</v>
      </c>
      <c r="P752" s="38">
        <f t="shared" si="85"/>
        <v>1</v>
      </c>
      <c r="Q752" s="38">
        <f t="shared" si="86"/>
        <v>3</v>
      </c>
      <c r="R752" s="39">
        <f t="shared" si="81"/>
        <v>1</v>
      </c>
      <c r="S752" s="39">
        <f t="shared" si="82"/>
      </c>
      <c r="T752" s="39" t="s">
        <v>1603</v>
      </c>
      <c r="U752"/>
      <c r="V752" s="40">
        <f t="shared" si="83"/>
        <v>0</v>
      </c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</row>
    <row r="753" spans="1:39" ht="15" customHeight="1" thickBot="1">
      <c r="A753" s="56">
        <v>2002</v>
      </c>
      <c r="B753" s="57"/>
      <c r="C753" s="58">
        <v>37637</v>
      </c>
      <c r="D753" s="59" t="s">
        <v>931</v>
      </c>
      <c r="E753" s="60" t="s">
        <v>889</v>
      </c>
      <c r="F753" s="60" t="s">
        <v>939</v>
      </c>
      <c r="G753" s="43" t="s">
        <v>483</v>
      </c>
      <c r="H753" s="43" t="s">
        <v>484</v>
      </c>
      <c r="I753" s="61">
        <v>2</v>
      </c>
      <c r="J753" s="45" t="s">
        <v>543</v>
      </c>
      <c r="K753" s="46" t="s">
        <v>892</v>
      </c>
      <c r="L753" s="47" t="s">
        <v>975</v>
      </c>
      <c r="M753" s="36"/>
      <c r="N753" s="41">
        <f t="shared" si="80"/>
        <v>1</v>
      </c>
      <c r="O753" s="37">
        <f t="shared" si="84"/>
        <v>1</v>
      </c>
      <c r="P753" s="38">
        <f t="shared" si="85"/>
        <v>1</v>
      </c>
      <c r="Q753" s="38">
        <f t="shared" si="86"/>
        <v>2</v>
      </c>
      <c r="R753" s="39">
        <f t="shared" si="81"/>
        <v>1</v>
      </c>
      <c r="S753" s="39">
        <f t="shared" si="82"/>
      </c>
      <c r="T753" s="39" t="s">
        <v>1603</v>
      </c>
      <c r="U753"/>
      <c r="V753" s="40">
        <f t="shared" si="83"/>
        <v>0</v>
      </c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</row>
    <row r="754" spans="1:39" ht="15" customHeight="1" thickBot="1">
      <c r="A754" s="56">
        <v>2002</v>
      </c>
      <c r="B754" s="57"/>
      <c r="C754" s="58">
        <v>37637</v>
      </c>
      <c r="D754" s="59" t="s">
        <v>931</v>
      </c>
      <c r="E754" s="60" t="s">
        <v>890</v>
      </c>
      <c r="F754" s="60" t="s">
        <v>939</v>
      </c>
      <c r="G754" s="43" t="s">
        <v>1077</v>
      </c>
      <c r="H754" s="43" t="s">
        <v>158</v>
      </c>
      <c r="I754" s="61">
        <v>3</v>
      </c>
      <c r="J754" s="45" t="s">
        <v>543</v>
      </c>
      <c r="K754" s="46" t="s">
        <v>349</v>
      </c>
      <c r="L754" s="47"/>
      <c r="M754" s="36"/>
      <c r="N754" s="41">
        <f t="shared" si="80"/>
        <v>1</v>
      </c>
      <c r="O754" s="37">
        <f t="shared" si="84"/>
        <v>1</v>
      </c>
      <c r="P754" s="38">
        <f t="shared" si="85"/>
        <v>1</v>
      </c>
      <c r="Q754" s="38">
        <f t="shared" si="86"/>
        <v>3</v>
      </c>
      <c r="R754" s="39">
        <f t="shared" si="81"/>
        <v>1</v>
      </c>
      <c r="S754" s="39">
        <f t="shared" si="82"/>
      </c>
      <c r="T754" s="39" t="s">
        <v>1603</v>
      </c>
      <c r="U754"/>
      <c r="V754" s="40">
        <f t="shared" si="83"/>
        <v>0</v>
      </c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</row>
    <row r="755" spans="1:39" ht="15" customHeight="1" thickBot="1">
      <c r="A755" s="56">
        <v>2003</v>
      </c>
      <c r="B755" s="57"/>
      <c r="C755" s="58">
        <v>37707</v>
      </c>
      <c r="D755" s="59" t="s">
        <v>931</v>
      </c>
      <c r="E755" s="60" t="s">
        <v>1325</v>
      </c>
      <c r="F755" s="60" t="s">
        <v>87</v>
      </c>
      <c r="G755" s="43" t="s">
        <v>608</v>
      </c>
      <c r="H755" s="43" t="s">
        <v>618</v>
      </c>
      <c r="I755" s="61">
        <v>3</v>
      </c>
      <c r="J755" s="45" t="s">
        <v>543</v>
      </c>
      <c r="K755" s="46"/>
      <c r="L755" s="47"/>
      <c r="M755" s="36"/>
      <c r="N755" s="41">
        <f t="shared" si="80"/>
        <v>1</v>
      </c>
      <c r="O755" s="37">
        <f t="shared" si="84"/>
        <v>1</v>
      </c>
      <c r="P755" s="38">
        <f t="shared" si="85"/>
        <v>1</v>
      </c>
      <c r="Q755" s="38">
        <f t="shared" si="86"/>
        <v>3</v>
      </c>
      <c r="R755" s="39">
        <f t="shared" si="81"/>
      </c>
      <c r="S755" s="39">
        <f t="shared" si="82"/>
        <v>1</v>
      </c>
      <c r="T755" s="39" t="s">
        <v>1603</v>
      </c>
      <c r="U755"/>
      <c r="V755" s="40">
        <f t="shared" si="83"/>
        <v>0</v>
      </c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</row>
    <row r="756" spans="1:39" ht="15" customHeight="1" thickBot="1">
      <c r="A756" s="56">
        <v>2003</v>
      </c>
      <c r="B756" s="57"/>
      <c r="C756" s="58">
        <v>37705</v>
      </c>
      <c r="D756" s="59" t="s">
        <v>931</v>
      </c>
      <c r="E756" s="60" t="s">
        <v>1326</v>
      </c>
      <c r="F756" s="60" t="s">
        <v>87</v>
      </c>
      <c r="G756" s="43" t="s">
        <v>1327</v>
      </c>
      <c r="H756" s="43" t="s">
        <v>1328</v>
      </c>
      <c r="I756" s="61">
        <v>3</v>
      </c>
      <c r="J756" s="45" t="s">
        <v>543</v>
      </c>
      <c r="K756" s="46"/>
      <c r="L756" s="47"/>
      <c r="M756" s="36"/>
      <c r="N756" s="41">
        <f t="shared" si="80"/>
        <v>1</v>
      </c>
      <c r="O756" s="37">
        <f t="shared" si="84"/>
        <v>1</v>
      </c>
      <c r="P756" s="38">
        <f t="shared" si="85"/>
        <v>1</v>
      </c>
      <c r="Q756" s="38">
        <f t="shared" si="86"/>
        <v>3</v>
      </c>
      <c r="R756" s="39">
        <f t="shared" si="81"/>
      </c>
      <c r="S756" s="39">
        <f t="shared" si="82"/>
        <v>1</v>
      </c>
      <c r="T756" s="39" t="s">
        <v>1603</v>
      </c>
      <c r="U756"/>
      <c r="V756" s="40">
        <f t="shared" si="83"/>
        <v>0</v>
      </c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</row>
    <row r="757" spans="1:39" ht="15" customHeight="1" thickBot="1">
      <c r="A757" s="56">
        <v>2003</v>
      </c>
      <c r="B757" s="57" t="s">
        <v>134</v>
      </c>
      <c r="C757" s="58">
        <v>37706</v>
      </c>
      <c r="D757" s="59" t="s">
        <v>931</v>
      </c>
      <c r="E757" s="60" t="s">
        <v>1329</v>
      </c>
      <c r="F757" s="60" t="s">
        <v>87</v>
      </c>
      <c r="G757" s="43" t="s">
        <v>1330</v>
      </c>
      <c r="H757" s="43" t="s">
        <v>484</v>
      </c>
      <c r="I757" s="61">
        <v>3</v>
      </c>
      <c r="J757" s="45" t="s">
        <v>543</v>
      </c>
      <c r="K757" s="46"/>
      <c r="L757" s="47"/>
      <c r="M757" s="36"/>
      <c r="N757" s="41">
        <f t="shared" si="80"/>
        <v>1</v>
      </c>
      <c r="O757" s="37">
        <f t="shared" si="84"/>
        <v>1</v>
      </c>
      <c r="P757" s="38">
        <f t="shared" si="85"/>
        <v>1</v>
      </c>
      <c r="Q757" s="38">
        <f t="shared" si="86"/>
        <v>3</v>
      </c>
      <c r="R757" s="39">
        <f t="shared" si="81"/>
      </c>
      <c r="S757" s="39">
        <f t="shared" si="82"/>
        <v>1</v>
      </c>
      <c r="T757" s="39" t="s">
        <v>1603</v>
      </c>
      <c r="U757"/>
      <c r="V757" s="40">
        <f t="shared" si="83"/>
        <v>0</v>
      </c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</row>
    <row r="758" spans="1:39" ht="15" customHeight="1" thickBot="1">
      <c r="A758" s="56">
        <v>2003</v>
      </c>
      <c r="B758" s="57"/>
      <c r="C758" s="58">
        <v>37707</v>
      </c>
      <c r="D758" s="59" t="s">
        <v>931</v>
      </c>
      <c r="E758" s="60" t="s">
        <v>1331</v>
      </c>
      <c r="F758" s="60" t="s">
        <v>87</v>
      </c>
      <c r="G758" s="43" t="s">
        <v>634</v>
      </c>
      <c r="H758" s="43" t="s">
        <v>610</v>
      </c>
      <c r="I758" s="61">
        <v>3</v>
      </c>
      <c r="J758" s="45" t="s">
        <v>632</v>
      </c>
      <c r="K758" s="46"/>
      <c r="L758" s="47"/>
      <c r="M758" s="36" t="s">
        <v>572</v>
      </c>
      <c r="N758" s="41">
        <f t="shared" si="80"/>
        <v>1</v>
      </c>
      <c r="O758" s="37">
        <f t="shared" si="84"/>
        <v>1</v>
      </c>
      <c r="P758" s="38">
        <f t="shared" si="85"/>
        <v>1</v>
      </c>
      <c r="Q758" s="38">
        <f t="shared" si="86"/>
        <v>3</v>
      </c>
      <c r="R758" s="39">
        <f t="shared" si="81"/>
      </c>
      <c r="S758" s="39">
        <f t="shared" si="82"/>
        <v>1</v>
      </c>
      <c r="T758" s="39" t="s">
        <v>1603</v>
      </c>
      <c r="U758"/>
      <c r="V758" s="40">
        <f t="shared" si="83"/>
        <v>0</v>
      </c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</row>
    <row r="759" spans="1:39" ht="15" customHeight="1" thickBot="1">
      <c r="A759" s="56">
        <v>2003</v>
      </c>
      <c r="B759" s="57"/>
      <c r="C759" s="58">
        <v>37708</v>
      </c>
      <c r="D759" s="59" t="s">
        <v>931</v>
      </c>
      <c r="E759" s="60" t="s">
        <v>1332</v>
      </c>
      <c r="F759" s="60" t="s">
        <v>87</v>
      </c>
      <c r="G759" s="43" t="s">
        <v>1333</v>
      </c>
      <c r="H759" s="43" t="s">
        <v>1334</v>
      </c>
      <c r="I759" s="61">
        <v>3</v>
      </c>
      <c r="J759" s="45" t="s">
        <v>543</v>
      </c>
      <c r="K759" s="46"/>
      <c r="L759" s="47"/>
      <c r="M759" s="36" t="s">
        <v>573</v>
      </c>
      <c r="N759" s="41">
        <f t="shared" si="80"/>
        <v>1</v>
      </c>
      <c r="O759" s="37">
        <f t="shared" si="84"/>
        <v>1</v>
      </c>
      <c r="P759" s="38">
        <f t="shared" si="85"/>
        <v>1</v>
      </c>
      <c r="Q759" s="38">
        <f t="shared" si="86"/>
        <v>3</v>
      </c>
      <c r="R759" s="39">
        <f t="shared" si="81"/>
      </c>
      <c r="S759" s="39">
        <f t="shared" si="82"/>
        <v>1</v>
      </c>
      <c r="T759" s="39" t="s">
        <v>1603</v>
      </c>
      <c r="U759"/>
      <c r="V759" s="40">
        <f t="shared" si="83"/>
        <v>0</v>
      </c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</row>
    <row r="760" spans="1:39" ht="15" customHeight="1" thickBot="1">
      <c r="A760" s="56">
        <v>2003</v>
      </c>
      <c r="B760" s="57"/>
      <c r="C760" s="58">
        <v>37709</v>
      </c>
      <c r="D760" s="59" t="s">
        <v>931</v>
      </c>
      <c r="E760" s="60" t="s">
        <v>1335</v>
      </c>
      <c r="F760" s="60" t="s">
        <v>87</v>
      </c>
      <c r="G760" s="43" t="s">
        <v>1336</v>
      </c>
      <c r="H760" s="43" t="s">
        <v>156</v>
      </c>
      <c r="I760" s="61">
        <v>3</v>
      </c>
      <c r="J760" s="45" t="s">
        <v>543</v>
      </c>
      <c r="K760" s="46"/>
      <c r="L760" s="47" t="s">
        <v>1337</v>
      </c>
      <c r="M760" s="36" t="s">
        <v>1029</v>
      </c>
      <c r="N760" s="41">
        <f t="shared" si="80"/>
        <v>1</v>
      </c>
      <c r="O760" s="37">
        <f t="shared" si="84"/>
        <v>1</v>
      </c>
      <c r="P760" s="38">
        <f t="shared" si="85"/>
        <v>1</v>
      </c>
      <c r="Q760" s="38">
        <f t="shared" si="86"/>
        <v>3</v>
      </c>
      <c r="R760" s="39">
        <f t="shared" si="81"/>
      </c>
      <c r="S760" s="39">
        <f t="shared" si="82"/>
        <v>1</v>
      </c>
      <c r="T760" s="39" t="s">
        <v>1603</v>
      </c>
      <c r="U760"/>
      <c r="V760" s="40">
        <f t="shared" si="83"/>
        <v>0</v>
      </c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</row>
    <row r="761" spans="1:39" ht="15" customHeight="1" thickBot="1">
      <c r="A761" s="56">
        <v>2003</v>
      </c>
      <c r="B761" s="57"/>
      <c r="C761" s="58">
        <v>37713</v>
      </c>
      <c r="D761" s="59" t="s">
        <v>931</v>
      </c>
      <c r="E761" s="60" t="s">
        <v>1338</v>
      </c>
      <c r="F761" s="60" t="s">
        <v>87</v>
      </c>
      <c r="G761" s="42" t="s">
        <v>617</v>
      </c>
      <c r="H761" s="43" t="s">
        <v>495</v>
      </c>
      <c r="I761" s="61">
        <v>3</v>
      </c>
      <c r="J761" s="45" t="s">
        <v>543</v>
      </c>
      <c r="K761" s="46"/>
      <c r="L761" s="47"/>
      <c r="M761" s="36" t="s">
        <v>1029</v>
      </c>
      <c r="N761" s="41">
        <f t="shared" si="80"/>
        <v>1</v>
      </c>
      <c r="O761" s="37">
        <f t="shared" si="84"/>
        <v>1</v>
      </c>
      <c r="P761" s="38">
        <f t="shared" si="85"/>
        <v>1</v>
      </c>
      <c r="Q761" s="38">
        <f t="shared" si="86"/>
        <v>3</v>
      </c>
      <c r="R761" s="39">
        <f t="shared" si="81"/>
      </c>
      <c r="S761" s="39">
        <f t="shared" si="82"/>
        <v>1</v>
      </c>
      <c r="T761" s="39" t="s">
        <v>1603</v>
      </c>
      <c r="U761"/>
      <c r="V761" s="40">
        <f t="shared" si="83"/>
        <v>0</v>
      </c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</row>
    <row r="762" spans="1:39" ht="15" customHeight="1" thickBot="1">
      <c r="A762" s="56">
        <v>2003</v>
      </c>
      <c r="B762" s="57" t="s">
        <v>134</v>
      </c>
      <c r="C762" s="58">
        <v>38010</v>
      </c>
      <c r="D762" s="59" t="s">
        <v>931</v>
      </c>
      <c r="E762" s="60" t="s">
        <v>1339</v>
      </c>
      <c r="F762" s="60" t="s">
        <v>87</v>
      </c>
      <c r="G762" s="43" t="s">
        <v>1340</v>
      </c>
      <c r="H762" s="43" t="s">
        <v>1341</v>
      </c>
      <c r="I762" s="61">
        <v>2</v>
      </c>
      <c r="J762" s="45" t="s">
        <v>1470</v>
      </c>
      <c r="K762" s="46"/>
      <c r="L762" s="47"/>
      <c r="M762" s="36"/>
      <c r="N762" s="41">
        <f t="shared" si="80"/>
        <v>1</v>
      </c>
      <c r="O762" s="37">
        <f t="shared" si="84"/>
        <v>0</v>
      </c>
      <c r="P762" s="38">
        <f t="shared" si="85"/>
        <v>0</v>
      </c>
      <c r="Q762" s="38">
        <f t="shared" si="86"/>
        <v>0</v>
      </c>
      <c r="R762" s="39">
        <f t="shared" si="81"/>
      </c>
      <c r="S762" s="39">
        <f t="shared" si="82"/>
        <v>1</v>
      </c>
      <c r="T762" s="39" t="s">
        <v>1603</v>
      </c>
      <c r="U762"/>
      <c r="V762" s="40">
        <f t="shared" si="83"/>
        <v>0</v>
      </c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1:39" ht="15" customHeight="1" thickBot="1">
      <c r="A763" s="56">
        <v>2003</v>
      </c>
      <c r="B763" s="57"/>
      <c r="C763" s="58">
        <v>37712</v>
      </c>
      <c r="D763" s="59" t="s">
        <v>931</v>
      </c>
      <c r="E763" s="60" t="s">
        <v>1339</v>
      </c>
      <c r="F763" s="60" t="s">
        <v>87</v>
      </c>
      <c r="G763" s="43" t="s">
        <v>1340</v>
      </c>
      <c r="H763" s="43" t="s">
        <v>1341</v>
      </c>
      <c r="I763" s="61">
        <v>3</v>
      </c>
      <c r="J763" s="45" t="s">
        <v>543</v>
      </c>
      <c r="K763" s="46"/>
      <c r="L763" s="47"/>
      <c r="M763" s="36"/>
      <c r="N763" s="41">
        <f t="shared" si="80"/>
        <v>1</v>
      </c>
      <c r="O763" s="37">
        <f t="shared" si="84"/>
        <v>1</v>
      </c>
      <c r="P763" s="38">
        <f t="shared" si="85"/>
        <v>1</v>
      </c>
      <c r="Q763" s="38">
        <f t="shared" si="86"/>
        <v>3</v>
      </c>
      <c r="R763" s="39">
        <f t="shared" si="81"/>
      </c>
      <c r="S763" s="39">
        <f t="shared" si="82"/>
        <v>1</v>
      </c>
      <c r="T763" s="39" t="s">
        <v>1603</v>
      </c>
      <c r="U763"/>
      <c r="V763" s="40">
        <f t="shared" si="83"/>
        <v>0</v>
      </c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</row>
    <row r="764" spans="1:39" ht="15" customHeight="1" thickBot="1">
      <c r="A764" s="56">
        <v>2003</v>
      </c>
      <c r="B764" s="57"/>
      <c r="C764" s="58">
        <v>37714</v>
      </c>
      <c r="D764" s="59" t="s">
        <v>931</v>
      </c>
      <c r="E764" s="60" t="s">
        <v>1342</v>
      </c>
      <c r="F764" s="60" t="s">
        <v>87</v>
      </c>
      <c r="G764" s="43" t="s">
        <v>1343</v>
      </c>
      <c r="H764" s="43" t="s">
        <v>1344</v>
      </c>
      <c r="I764" s="61">
        <v>3</v>
      </c>
      <c r="J764" s="45" t="s">
        <v>543</v>
      </c>
      <c r="K764" s="46"/>
      <c r="L764" s="47" t="s">
        <v>1345</v>
      </c>
      <c r="M764" s="36"/>
      <c r="N764" s="41">
        <f t="shared" si="80"/>
        <v>1</v>
      </c>
      <c r="O764" s="37">
        <f t="shared" si="84"/>
        <v>1</v>
      </c>
      <c r="P764" s="38">
        <f t="shared" si="85"/>
        <v>1</v>
      </c>
      <c r="Q764" s="38">
        <f t="shared" si="86"/>
        <v>3</v>
      </c>
      <c r="R764" s="39">
        <f t="shared" si="81"/>
      </c>
      <c r="S764" s="39">
        <f t="shared" si="82"/>
        <v>1</v>
      </c>
      <c r="T764" s="39" t="s">
        <v>1603</v>
      </c>
      <c r="U764"/>
      <c r="V764" s="40">
        <f t="shared" si="83"/>
        <v>0</v>
      </c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</row>
    <row r="765" spans="1:39" ht="15" customHeight="1" thickBot="1">
      <c r="A765" s="56">
        <v>2003</v>
      </c>
      <c r="B765" s="57"/>
      <c r="C765" s="58">
        <v>37734</v>
      </c>
      <c r="D765" s="59" t="s">
        <v>931</v>
      </c>
      <c r="E765" s="60" t="s">
        <v>1346</v>
      </c>
      <c r="F765" s="60" t="s">
        <v>87</v>
      </c>
      <c r="G765" s="43" t="s">
        <v>1347</v>
      </c>
      <c r="H765" s="43" t="s">
        <v>1348</v>
      </c>
      <c r="I765" s="61">
        <v>3</v>
      </c>
      <c r="J765" s="45" t="s">
        <v>543</v>
      </c>
      <c r="K765" s="46"/>
      <c r="L765" s="47"/>
      <c r="M765" s="36" t="s">
        <v>572</v>
      </c>
      <c r="N765" s="41">
        <f t="shared" si="80"/>
        <v>1</v>
      </c>
      <c r="O765" s="37">
        <f t="shared" si="84"/>
        <v>1</v>
      </c>
      <c r="P765" s="38">
        <f t="shared" si="85"/>
        <v>1</v>
      </c>
      <c r="Q765" s="38">
        <f t="shared" si="86"/>
        <v>3</v>
      </c>
      <c r="R765" s="39">
        <f t="shared" si="81"/>
      </c>
      <c r="S765" s="39">
        <f t="shared" si="82"/>
        <v>1</v>
      </c>
      <c r="T765" s="39" t="s">
        <v>1603</v>
      </c>
      <c r="U765"/>
      <c r="V765" s="40">
        <f t="shared" si="83"/>
        <v>0</v>
      </c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</row>
    <row r="766" spans="1:39" ht="15" customHeight="1" thickBot="1">
      <c r="A766" s="56">
        <v>2003</v>
      </c>
      <c r="B766" s="57"/>
      <c r="C766" s="58">
        <v>37721</v>
      </c>
      <c r="D766" s="59" t="s">
        <v>931</v>
      </c>
      <c r="E766" s="60" t="s">
        <v>1349</v>
      </c>
      <c r="F766" s="60" t="s">
        <v>87</v>
      </c>
      <c r="G766" s="43" t="s">
        <v>1350</v>
      </c>
      <c r="H766" s="43" t="s">
        <v>1351</v>
      </c>
      <c r="I766" s="61">
        <v>3</v>
      </c>
      <c r="J766" s="45" t="s">
        <v>543</v>
      </c>
      <c r="K766" s="46"/>
      <c r="L766" s="47"/>
      <c r="M766" s="36"/>
      <c r="N766" s="41">
        <f t="shared" si="80"/>
        <v>1</v>
      </c>
      <c r="O766" s="37">
        <f t="shared" si="84"/>
        <v>1</v>
      </c>
      <c r="P766" s="38">
        <f t="shared" si="85"/>
        <v>1</v>
      </c>
      <c r="Q766" s="38">
        <f t="shared" si="86"/>
        <v>3</v>
      </c>
      <c r="R766" s="39">
        <f t="shared" si="81"/>
      </c>
      <c r="S766" s="39">
        <f t="shared" si="82"/>
        <v>1</v>
      </c>
      <c r="T766" s="39" t="s">
        <v>1603</v>
      </c>
      <c r="U766"/>
      <c r="V766" s="40">
        <f t="shared" si="83"/>
        <v>0</v>
      </c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</row>
    <row r="767" spans="1:39" ht="15" customHeight="1" thickBot="1">
      <c r="A767" s="56">
        <v>2003</v>
      </c>
      <c r="B767" s="57"/>
      <c r="C767" s="58">
        <v>37725</v>
      </c>
      <c r="D767" s="59" t="s">
        <v>931</v>
      </c>
      <c r="E767" s="60" t="s">
        <v>1352</v>
      </c>
      <c r="F767" s="60" t="s">
        <v>87</v>
      </c>
      <c r="G767" s="43" t="s">
        <v>1353</v>
      </c>
      <c r="H767" s="43" t="s">
        <v>1354</v>
      </c>
      <c r="I767" s="61">
        <v>3</v>
      </c>
      <c r="J767" s="45" t="s">
        <v>543</v>
      </c>
      <c r="K767" s="46"/>
      <c r="L767" s="47"/>
      <c r="M767" s="36"/>
      <c r="N767" s="41">
        <f t="shared" si="80"/>
        <v>1</v>
      </c>
      <c r="O767" s="37">
        <f t="shared" si="84"/>
        <v>1</v>
      </c>
      <c r="P767" s="38">
        <f t="shared" si="85"/>
        <v>1</v>
      </c>
      <c r="Q767" s="38">
        <f t="shared" si="86"/>
        <v>3</v>
      </c>
      <c r="R767" s="39">
        <f t="shared" si="81"/>
      </c>
      <c r="S767" s="39">
        <f t="shared" si="82"/>
        <v>1</v>
      </c>
      <c r="T767" s="39" t="s">
        <v>1603</v>
      </c>
      <c r="U767"/>
      <c r="V767" s="40">
        <f t="shared" si="83"/>
        <v>0</v>
      </c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</row>
    <row r="768" spans="1:39" ht="15" customHeight="1" thickBot="1">
      <c r="A768" s="56">
        <v>2003</v>
      </c>
      <c r="B768" s="57"/>
      <c r="C768" s="58">
        <v>37749</v>
      </c>
      <c r="D768" s="59" t="s">
        <v>931</v>
      </c>
      <c r="E768" s="60" t="s">
        <v>1485</v>
      </c>
      <c r="F768" s="60" t="s">
        <v>87</v>
      </c>
      <c r="G768" s="43" t="s">
        <v>1486</v>
      </c>
      <c r="H768" s="43" t="s">
        <v>207</v>
      </c>
      <c r="I768" s="61">
        <v>3</v>
      </c>
      <c r="J768" s="45" t="s">
        <v>543</v>
      </c>
      <c r="K768" s="46"/>
      <c r="L768" s="47"/>
      <c r="M768" s="36"/>
      <c r="N768" s="41">
        <f t="shared" si="80"/>
        <v>1</v>
      </c>
      <c r="O768" s="37">
        <f t="shared" si="84"/>
        <v>1</v>
      </c>
      <c r="P768" s="38">
        <f t="shared" si="85"/>
        <v>1</v>
      </c>
      <c r="Q768" s="38">
        <f t="shared" si="86"/>
        <v>3</v>
      </c>
      <c r="R768" s="39">
        <f t="shared" si="81"/>
      </c>
      <c r="S768" s="39">
        <f t="shared" si="82"/>
        <v>1</v>
      </c>
      <c r="T768" s="39" t="s">
        <v>1603</v>
      </c>
      <c r="U768"/>
      <c r="V768" s="40">
        <f t="shared" si="83"/>
        <v>0</v>
      </c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</row>
    <row r="769" spans="1:39" ht="15" customHeight="1" thickBot="1">
      <c r="A769" s="56">
        <v>2003</v>
      </c>
      <c r="B769" s="57"/>
      <c r="C769" s="58">
        <v>37798</v>
      </c>
      <c r="D769" s="59" t="s">
        <v>931</v>
      </c>
      <c r="E769" s="60" t="s">
        <v>1487</v>
      </c>
      <c r="F769" s="60" t="s">
        <v>939</v>
      </c>
      <c r="G769" s="43" t="s">
        <v>1488</v>
      </c>
      <c r="H769" s="43" t="s">
        <v>416</v>
      </c>
      <c r="I769" s="61"/>
      <c r="J769" s="45" t="s">
        <v>543</v>
      </c>
      <c r="K769" s="46" t="s">
        <v>349</v>
      </c>
      <c r="L769" s="47"/>
      <c r="M769" s="36"/>
      <c r="N769" s="41">
        <f t="shared" si="80"/>
        <v>1</v>
      </c>
      <c r="O769" s="37">
        <f t="shared" si="84"/>
        <v>1</v>
      </c>
      <c r="P769" s="38">
        <f t="shared" si="85"/>
        <v>1</v>
      </c>
      <c r="Q769" s="38">
        <f t="shared" si="86"/>
        <v>0</v>
      </c>
      <c r="R769" s="39">
        <f t="shared" si="81"/>
        <v>1</v>
      </c>
      <c r="S769" s="39">
        <f t="shared" si="82"/>
      </c>
      <c r="T769" s="39" t="s">
        <v>1603</v>
      </c>
      <c r="U769"/>
      <c r="V769" s="40">
        <f t="shared" si="83"/>
        <v>0</v>
      </c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</row>
    <row r="770" spans="1:39" ht="15" customHeight="1" thickBot="1">
      <c r="A770" s="56">
        <v>2003</v>
      </c>
      <c r="B770" s="57" t="s">
        <v>522</v>
      </c>
      <c r="C770" s="58">
        <v>37792</v>
      </c>
      <c r="D770" s="59" t="s">
        <v>931</v>
      </c>
      <c r="E770" s="60" t="s">
        <v>1489</v>
      </c>
      <c r="F770" s="60" t="s">
        <v>939</v>
      </c>
      <c r="G770" s="43" t="s">
        <v>1488</v>
      </c>
      <c r="H770" s="43" t="s">
        <v>416</v>
      </c>
      <c r="I770" s="61">
        <v>3</v>
      </c>
      <c r="J770" s="45" t="s">
        <v>543</v>
      </c>
      <c r="K770" s="46" t="s">
        <v>349</v>
      </c>
      <c r="L770" s="47"/>
      <c r="M770" s="36"/>
      <c r="N770" s="41">
        <f t="shared" si="80"/>
        <v>1</v>
      </c>
      <c r="O770" s="37">
        <f t="shared" si="84"/>
        <v>1</v>
      </c>
      <c r="P770" s="38">
        <f t="shared" si="85"/>
        <v>1</v>
      </c>
      <c r="Q770" s="38">
        <f t="shared" si="86"/>
        <v>3</v>
      </c>
      <c r="R770" s="39">
        <f t="shared" si="81"/>
        <v>1</v>
      </c>
      <c r="S770" s="39">
        <f t="shared" si="82"/>
      </c>
      <c r="T770" s="39" t="s">
        <v>1603</v>
      </c>
      <c r="U770"/>
      <c r="V770" s="40">
        <f t="shared" si="83"/>
        <v>0</v>
      </c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</row>
    <row r="771" spans="1:39" ht="15" customHeight="1" thickBot="1">
      <c r="A771" s="56">
        <v>2003</v>
      </c>
      <c r="B771" s="57"/>
      <c r="C771" s="58">
        <v>37798</v>
      </c>
      <c r="D771" s="59" t="s">
        <v>931</v>
      </c>
      <c r="E771" s="60" t="s">
        <v>1490</v>
      </c>
      <c r="F771" s="60" t="s">
        <v>939</v>
      </c>
      <c r="G771" s="43" t="s">
        <v>1491</v>
      </c>
      <c r="H771" s="43" t="s">
        <v>1492</v>
      </c>
      <c r="I771" s="61">
        <v>3</v>
      </c>
      <c r="J771" s="45" t="s">
        <v>543</v>
      </c>
      <c r="K771" s="46" t="s">
        <v>349</v>
      </c>
      <c r="L771" s="47"/>
      <c r="M771" s="36"/>
      <c r="N771" s="41">
        <f t="shared" si="80"/>
        <v>1</v>
      </c>
      <c r="O771" s="37">
        <f t="shared" si="84"/>
        <v>1</v>
      </c>
      <c r="P771" s="38">
        <f t="shared" si="85"/>
        <v>1</v>
      </c>
      <c r="Q771" s="38">
        <f t="shared" si="86"/>
        <v>3</v>
      </c>
      <c r="R771" s="39">
        <f t="shared" si="81"/>
        <v>1</v>
      </c>
      <c r="S771" s="39">
        <f t="shared" si="82"/>
      </c>
      <c r="T771" s="39" t="s">
        <v>1603</v>
      </c>
      <c r="U771"/>
      <c r="V771" s="40">
        <f t="shared" si="83"/>
        <v>0</v>
      </c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</row>
    <row r="772" spans="1:39" ht="15" customHeight="1" thickBot="1">
      <c r="A772" s="56">
        <v>2003</v>
      </c>
      <c r="B772" s="57"/>
      <c r="C772" s="58">
        <v>37799</v>
      </c>
      <c r="D772" s="59" t="s">
        <v>931</v>
      </c>
      <c r="E772" s="60" t="s">
        <v>1493</v>
      </c>
      <c r="F772" s="60" t="s">
        <v>939</v>
      </c>
      <c r="G772" s="43" t="s">
        <v>447</v>
      </c>
      <c r="H772" s="43" t="s">
        <v>448</v>
      </c>
      <c r="I772" s="61">
        <v>3</v>
      </c>
      <c r="J772" s="45" t="s">
        <v>543</v>
      </c>
      <c r="K772" s="46" t="s">
        <v>349</v>
      </c>
      <c r="L772" s="47"/>
      <c r="M772" s="36"/>
      <c r="N772" s="41">
        <f t="shared" si="80"/>
        <v>1</v>
      </c>
      <c r="O772" s="37">
        <f t="shared" si="84"/>
        <v>1</v>
      </c>
      <c r="P772" s="38">
        <f t="shared" si="85"/>
        <v>1</v>
      </c>
      <c r="Q772" s="38">
        <f t="shared" si="86"/>
        <v>3</v>
      </c>
      <c r="R772" s="39">
        <f t="shared" si="81"/>
        <v>1</v>
      </c>
      <c r="S772" s="39">
        <f t="shared" si="82"/>
      </c>
      <c r="T772" s="39" t="s">
        <v>1603</v>
      </c>
      <c r="U772"/>
      <c r="V772" s="40">
        <f t="shared" si="83"/>
        <v>0</v>
      </c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</row>
    <row r="773" spans="1:39" ht="15" customHeight="1" thickBot="1">
      <c r="A773" s="56">
        <v>2003</v>
      </c>
      <c r="B773" s="57"/>
      <c r="C773" s="58">
        <v>37799</v>
      </c>
      <c r="D773" s="59" t="s">
        <v>931</v>
      </c>
      <c r="E773" s="60" t="s">
        <v>1494</v>
      </c>
      <c r="F773" s="60" t="s">
        <v>939</v>
      </c>
      <c r="G773" s="43" t="s">
        <v>217</v>
      </c>
      <c r="H773" s="43" t="s">
        <v>1495</v>
      </c>
      <c r="I773" s="61">
        <v>2</v>
      </c>
      <c r="J773" s="45" t="s">
        <v>543</v>
      </c>
      <c r="K773" s="46" t="s">
        <v>349</v>
      </c>
      <c r="L773" s="47"/>
      <c r="M773" s="36"/>
      <c r="N773" s="41">
        <f t="shared" si="80"/>
        <v>1</v>
      </c>
      <c r="O773" s="37">
        <f t="shared" si="84"/>
        <v>1</v>
      </c>
      <c r="P773" s="38">
        <f t="shared" si="85"/>
        <v>1</v>
      </c>
      <c r="Q773" s="38">
        <f t="shared" si="86"/>
        <v>2</v>
      </c>
      <c r="R773" s="39">
        <f t="shared" si="81"/>
        <v>1</v>
      </c>
      <c r="S773" s="39">
        <f t="shared" si="82"/>
      </c>
      <c r="T773" s="39" t="s">
        <v>1603</v>
      </c>
      <c r="U773"/>
      <c r="V773" s="40">
        <f t="shared" si="83"/>
        <v>0</v>
      </c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</row>
    <row r="774" spans="1:39" ht="15" customHeight="1" thickBot="1">
      <c r="A774" s="56">
        <v>2003</v>
      </c>
      <c r="B774" s="57"/>
      <c r="C774" s="58">
        <v>37800</v>
      </c>
      <c r="D774" s="59" t="s">
        <v>931</v>
      </c>
      <c r="E774" s="60" t="s">
        <v>1496</v>
      </c>
      <c r="F774" s="60" t="s">
        <v>939</v>
      </c>
      <c r="G774" s="43" t="s">
        <v>217</v>
      </c>
      <c r="H774" s="43" t="s">
        <v>1495</v>
      </c>
      <c r="I774" s="61">
        <v>3</v>
      </c>
      <c r="J774" s="45" t="s">
        <v>543</v>
      </c>
      <c r="K774" s="46" t="s">
        <v>349</v>
      </c>
      <c r="L774" s="47"/>
      <c r="M774" s="36"/>
      <c r="N774" s="41">
        <f t="shared" si="80"/>
        <v>1</v>
      </c>
      <c r="O774" s="37">
        <f t="shared" si="84"/>
        <v>1</v>
      </c>
      <c r="P774" s="38">
        <f t="shared" si="85"/>
        <v>1</v>
      </c>
      <c r="Q774" s="38">
        <f t="shared" si="86"/>
        <v>3</v>
      </c>
      <c r="R774" s="39">
        <f t="shared" si="81"/>
        <v>1</v>
      </c>
      <c r="S774" s="39">
        <f t="shared" si="82"/>
      </c>
      <c r="T774" s="39" t="s">
        <v>1603</v>
      </c>
      <c r="U774"/>
      <c r="V774" s="40">
        <f t="shared" si="83"/>
        <v>0</v>
      </c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</row>
    <row r="775" spans="1:39" ht="15" customHeight="1" thickBot="1">
      <c r="A775" s="56">
        <v>2003</v>
      </c>
      <c r="B775" s="57"/>
      <c r="C775" s="58">
        <v>37804</v>
      </c>
      <c r="D775" s="59" t="s">
        <v>931</v>
      </c>
      <c r="E775" s="60" t="s">
        <v>1497</v>
      </c>
      <c r="F775" s="60" t="s">
        <v>939</v>
      </c>
      <c r="G775" s="43" t="s">
        <v>1498</v>
      </c>
      <c r="H775" s="43" t="s">
        <v>1499</v>
      </c>
      <c r="I775" s="61">
        <v>3</v>
      </c>
      <c r="J775" s="45" t="s">
        <v>543</v>
      </c>
      <c r="K775" s="46" t="s">
        <v>349</v>
      </c>
      <c r="L775" s="47"/>
      <c r="M775" s="36"/>
      <c r="N775" s="41">
        <f t="shared" si="80"/>
        <v>1</v>
      </c>
      <c r="O775" s="37">
        <f t="shared" si="84"/>
        <v>1</v>
      </c>
      <c r="P775" s="38">
        <f t="shared" si="85"/>
        <v>1</v>
      </c>
      <c r="Q775" s="38">
        <f t="shared" si="86"/>
        <v>3</v>
      </c>
      <c r="R775" s="39">
        <f t="shared" si="81"/>
        <v>1</v>
      </c>
      <c r="S775" s="39">
        <f t="shared" si="82"/>
      </c>
      <c r="T775" s="39" t="s">
        <v>1603</v>
      </c>
      <c r="U775"/>
      <c r="V775" s="40">
        <f t="shared" si="83"/>
        <v>0</v>
      </c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</row>
    <row r="776" spans="1:39" ht="15" customHeight="1" thickBot="1">
      <c r="A776" s="56">
        <v>2003</v>
      </c>
      <c r="B776" s="57"/>
      <c r="C776" s="58">
        <v>37820</v>
      </c>
      <c r="D776" s="59" t="s">
        <v>931</v>
      </c>
      <c r="E776" s="60" t="s">
        <v>1500</v>
      </c>
      <c r="F776" s="60" t="s">
        <v>939</v>
      </c>
      <c r="G776" s="43" t="s">
        <v>1498</v>
      </c>
      <c r="H776" s="43" t="s">
        <v>1499</v>
      </c>
      <c r="I776" s="61">
        <v>2</v>
      </c>
      <c r="J776" s="45" t="s">
        <v>543</v>
      </c>
      <c r="K776" s="46" t="s">
        <v>349</v>
      </c>
      <c r="L776" s="47"/>
      <c r="M776" s="36"/>
      <c r="N776" s="41">
        <f t="shared" si="80"/>
        <v>1</v>
      </c>
      <c r="O776" s="37">
        <f t="shared" si="84"/>
        <v>1</v>
      </c>
      <c r="P776" s="38">
        <f t="shared" si="85"/>
        <v>1</v>
      </c>
      <c r="Q776" s="38">
        <f t="shared" si="86"/>
        <v>2</v>
      </c>
      <c r="R776" s="39">
        <f t="shared" si="81"/>
        <v>1</v>
      </c>
      <c r="S776" s="39">
        <f t="shared" si="82"/>
      </c>
      <c r="T776" s="39" t="s">
        <v>1603</v>
      </c>
      <c r="U776"/>
      <c r="V776" s="40">
        <f t="shared" si="83"/>
        <v>0</v>
      </c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</row>
    <row r="777" spans="1:39" ht="15" customHeight="1" thickBot="1">
      <c r="A777" s="56">
        <v>2003</v>
      </c>
      <c r="B777" s="57" t="s">
        <v>134</v>
      </c>
      <c r="C777" s="58">
        <v>37812</v>
      </c>
      <c r="D777" s="59" t="s">
        <v>931</v>
      </c>
      <c r="E777" s="60" t="s">
        <v>1501</v>
      </c>
      <c r="F777" s="60" t="s">
        <v>939</v>
      </c>
      <c r="G777" s="43" t="s">
        <v>278</v>
      </c>
      <c r="H777" s="43" t="s">
        <v>417</v>
      </c>
      <c r="I777" s="61">
        <v>3</v>
      </c>
      <c r="J777" s="45" t="s">
        <v>543</v>
      </c>
      <c r="K777" s="46" t="s">
        <v>349</v>
      </c>
      <c r="L777" s="47"/>
      <c r="M777" s="36"/>
      <c r="N777" s="41">
        <f aca="true" t="shared" si="87" ref="N777:N840">IF(D777="X",IF(I777="-",0,1),0)</f>
        <v>1</v>
      </c>
      <c r="O777" s="37">
        <f t="shared" si="84"/>
        <v>1</v>
      </c>
      <c r="P777" s="38">
        <f t="shared" si="85"/>
        <v>1</v>
      </c>
      <c r="Q777" s="38">
        <f t="shared" si="86"/>
        <v>3</v>
      </c>
      <c r="R777" s="39">
        <f aca="true" t="shared" si="88" ref="R777:R799">+IF(N777=1,(IF(F777="dave matthews band",1,"")),"")</f>
        <v>1</v>
      </c>
      <c r="S777" s="39">
        <f aca="true" t="shared" si="89" ref="S777:S799">+IF(N777=1,(IF(F777="dave &amp; tim",1,"")),"")</f>
      </c>
      <c r="T777" s="39" t="s">
        <v>1603</v>
      </c>
      <c r="U777"/>
      <c r="V777" s="40">
        <f aca="true" t="shared" si="90" ref="V777:V840">IF(D777="DL",1,0)</f>
        <v>0</v>
      </c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</row>
    <row r="778" spans="1:39" ht="15" customHeight="1" thickBot="1">
      <c r="A778" s="56">
        <v>2003</v>
      </c>
      <c r="B778" s="57"/>
      <c r="C778" s="58">
        <v>37947</v>
      </c>
      <c r="D778" s="59" t="s">
        <v>931</v>
      </c>
      <c r="E778" s="60" t="s">
        <v>1502</v>
      </c>
      <c r="F778" s="60" t="s">
        <v>939</v>
      </c>
      <c r="G778" s="43" t="s">
        <v>262</v>
      </c>
      <c r="H778" s="43" t="s">
        <v>236</v>
      </c>
      <c r="I778" s="61">
        <v>3</v>
      </c>
      <c r="J778" s="45" t="s">
        <v>543</v>
      </c>
      <c r="K778" s="46" t="s">
        <v>349</v>
      </c>
      <c r="L778" s="47"/>
      <c r="M778" s="36"/>
      <c r="N778" s="41">
        <f t="shared" si="87"/>
        <v>1</v>
      </c>
      <c r="O778" s="37">
        <f t="shared" si="84"/>
        <v>1</v>
      </c>
      <c r="P778" s="38">
        <f t="shared" si="85"/>
        <v>1</v>
      </c>
      <c r="Q778" s="38">
        <f t="shared" si="86"/>
        <v>3</v>
      </c>
      <c r="R778" s="39">
        <f t="shared" si="88"/>
        <v>1</v>
      </c>
      <c r="S778" s="39">
        <f t="shared" si="89"/>
      </c>
      <c r="T778" s="39" t="s">
        <v>1603</v>
      </c>
      <c r="U778"/>
      <c r="V778" s="40">
        <f t="shared" si="90"/>
        <v>0</v>
      </c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1:39" ht="15" customHeight="1" thickBot="1">
      <c r="A779" s="56">
        <v>2003</v>
      </c>
      <c r="B779" s="57"/>
      <c r="C779" s="58">
        <v>37811</v>
      </c>
      <c r="D779" s="59" t="s">
        <v>931</v>
      </c>
      <c r="E779" s="60" t="s">
        <v>1503</v>
      </c>
      <c r="F779" s="60" t="s">
        <v>939</v>
      </c>
      <c r="G779" s="43" t="s">
        <v>237</v>
      </c>
      <c r="H779" s="43" t="s">
        <v>446</v>
      </c>
      <c r="I779" s="61">
        <v>2</v>
      </c>
      <c r="J779" s="45" t="s">
        <v>543</v>
      </c>
      <c r="K779" s="46" t="s">
        <v>349</v>
      </c>
      <c r="L779" s="47"/>
      <c r="M779" s="36"/>
      <c r="N779" s="41">
        <f t="shared" si="87"/>
        <v>1</v>
      </c>
      <c r="O779" s="37">
        <f t="shared" si="84"/>
        <v>1</v>
      </c>
      <c r="P779" s="38">
        <f t="shared" si="85"/>
        <v>1</v>
      </c>
      <c r="Q779" s="38">
        <f t="shared" si="86"/>
        <v>2</v>
      </c>
      <c r="R779" s="39">
        <f t="shared" si="88"/>
        <v>1</v>
      </c>
      <c r="S779" s="39">
        <f t="shared" si="89"/>
      </c>
      <c r="T779" s="39" t="s">
        <v>1603</v>
      </c>
      <c r="U779"/>
      <c r="V779" s="40">
        <f t="shared" si="90"/>
        <v>0</v>
      </c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</row>
    <row r="780" spans="1:39" ht="15" customHeight="1" thickBot="1">
      <c r="A780" s="56">
        <v>2003</v>
      </c>
      <c r="B780" s="57"/>
      <c r="C780" s="58">
        <v>37645</v>
      </c>
      <c r="D780" s="59" t="s">
        <v>931</v>
      </c>
      <c r="E780" s="60" t="s">
        <v>1504</v>
      </c>
      <c r="F780" s="60" t="s">
        <v>939</v>
      </c>
      <c r="G780" s="43" t="s">
        <v>237</v>
      </c>
      <c r="H780" s="43" t="s">
        <v>446</v>
      </c>
      <c r="I780" s="61">
        <v>2</v>
      </c>
      <c r="J780" s="45" t="s">
        <v>1470</v>
      </c>
      <c r="K780" s="46" t="s">
        <v>349</v>
      </c>
      <c r="L780" s="47"/>
      <c r="M780" s="36"/>
      <c r="N780" s="41">
        <f t="shared" si="87"/>
        <v>1</v>
      </c>
      <c r="O780" s="37">
        <f t="shared" si="84"/>
        <v>0</v>
      </c>
      <c r="P780" s="38">
        <f t="shared" si="85"/>
        <v>0</v>
      </c>
      <c r="Q780" s="38">
        <f t="shared" si="86"/>
        <v>0</v>
      </c>
      <c r="R780" s="39">
        <f t="shared" si="88"/>
        <v>1</v>
      </c>
      <c r="S780" s="39">
        <f t="shared" si="89"/>
      </c>
      <c r="T780" s="39" t="s">
        <v>1603</v>
      </c>
      <c r="U780"/>
      <c r="V780" s="40">
        <f t="shared" si="90"/>
        <v>0</v>
      </c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1:39" ht="15" customHeight="1" thickBot="1">
      <c r="A781" s="56">
        <v>2003</v>
      </c>
      <c r="B781" s="57"/>
      <c r="C781" s="58">
        <v>37858</v>
      </c>
      <c r="D781" s="59" t="s">
        <v>931</v>
      </c>
      <c r="E781" s="60" t="s">
        <v>1504</v>
      </c>
      <c r="F781" s="60" t="s">
        <v>939</v>
      </c>
      <c r="G781" s="43" t="s">
        <v>237</v>
      </c>
      <c r="H781" s="43" t="s">
        <v>446</v>
      </c>
      <c r="I781" s="61">
        <v>2</v>
      </c>
      <c r="J781" s="45" t="s">
        <v>543</v>
      </c>
      <c r="K781" s="46" t="s">
        <v>349</v>
      </c>
      <c r="L781" s="47"/>
      <c r="M781" s="36"/>
      <c r="N781" s="41">
        <f t="shared" si="87"/>
        <v>1</v>
      </c>
      <c r="O781" s="37">
        <f t="shared" si="84"/>
        <v>1</v>
      </c>
      <c r="P781" s="38">
        <f t="shared" si="85"/>
        <v>1</v>
      </c>
      <c r="Q781" s="38">
        <f t="shared" si="86"/>
        <v>2</v>
      </c>
      <c r="R781" s="39">
        <f t="shared" si="88"/>
        <v>1</v>
      </c>
      <c r="S781" s="39">
        <f t="shared" si="89"/>
      </c>
      <c r="T781" s="39" t="s">
        <v>1603</v>
      </c>
      <c r="U781"/>
      <c r="V781" s="40">
        <f t="shared" si="90"/>
        <v>0</v>
      </c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</row>
    <row r="782" spans="1:39" ht="15" customHeight="1" thickBot="1">
      <c r="A782" s="56">
        <v>2003</v>
      </c>
      <c r="B782" s="57"/>
      <c r="C782" s="58">
        <v>37816</v>
      </c>
      <c r="D782" s="59" t="s">
        <v>931</v>
      </c>
      <c r="E782" s="60" t="s">
        <v>1505</v>
      </c>
      <c r="F782" s="60" t="s">
        <v>939</v>
      </c>
      <c r="G782" s="43" t="s">
        <v>471</v>
      </c>
      <c r="H782" s="43" t="s">
        <v>472</v>
      </c>
      <c r="I782" s="61">
        <v>2</v>
      </c>
      <c r="J782" s="45" t="s">
        <v>543</v>
      </c>
      <c r="K782" s="46" t="s">
        <v>349</v>
      </c>
      <c r="L782" s="47"/>
      <c r="M782" s="36"/>
      <c r="N782" s="41">
        <f t="shared" si="87"/>
        <v>1</v>
      </c>
      <c r="O782" s="37">
        <f t="shared" si="84"/>
        <v>1</v>
      </c>
      <c r="P782" s="38">
        <f t="shared" si="85"/>
        <v>1</v>
      </c>
      <c r="Q782" s="38">
        <f t="shared" si="86"/>
        <v>2</v>
      </c>
      <c r="R782" s="39">
        <f t="shared" si="88"/>
        <v>1</v>
      </c>
      <c r="S782" s="39">
        <f t="shared" si="89"/>
      </c>
      <c r="T782" s="39" t="s">
        <v>1603</v>
      </c>
      <c r="U782"/>
      <c r="V782" s="40">
        <f t="shared" si="90"/>
        <v>0</v>
      </c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</row>
    <row r="783" spans="1:39" ht="15" customHeight="1" thickBot="1">
      <c r="A783" s="56">
        <v>2003</v>
      </c>
      <c r="B783" s="57" t="s">
        <v>134</v>
      </c>
      <c r="C783" s="58">
        <v>37857</v>
      </c>
      <c r="D783" s="59" t="s">
        <v>931</v>
      </c>
      <c r="E783" s="60" t="s">
        <v>1506</v>
      </c>
      <c r="F783" s="60" t="s">
        <v>939</v>
      </c>
      <c r="G783" s="43" t="s">
        <v>282</v>
      </c>
      <c r="H783" s="43" t="s">
        <v>470</v>
      </c>
      <c r="I783" s="61">
        <v>2</v>
      </c>
      <c r="J783" s="45" t="s">
        <v>543</v>
      </c>
      <c r="K783" s="46" t="s">
        <v>349</v>
      </c>
      <c r="L783" s="47"/>
      <c r="M783" s="36"/>
      <c r="N783" s="41">
        <f t="shared" si="87"/>
        <v>1</v>
      </c>
      <c r="O783" s="37">
        <f t="shared" si="84"/>
        <v>1</v>
      </c>
      <c r="P783" s="38">
        <f t="shared" si="85"/>
        <v>1</v>
      </c>
      <c r="Q783" s="38">
        <f t="shared" si="86"/>
        <v>2</v>
      </c>
      <c r="R783" s="39">
        <f t="shared" si="88"/>
        <v>1</v>
      </c>
      <c r="S783" s="39">
        <f t="shared" si="89"/>
      </c>
      <c r="T783" s="39" t="s">
        <v>1603</v>
      </c>
      <c r="U783"/>
      <c r="V783" s="40">
        <f t="shared" si="90"/>
        <v>0</v>
      </c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1:39" ht="15" customHeight="1" thickBot="1">
      <c r="A784" s="56">
        <v>2003</v>
      </c>
      <c r="B784" s="57" t="s">
        <v>134</v>
      </c>
      <c r="C784" s="58">
        <v>37961</v>
      </c>
      <c r="D784" s="59" t="s">
        <v>931</v>
      </c>
      <c r="E784" s="60" t="s">
        <v>1551</v>
      </c>
      <c r="F784" s="60" t="s">
        <v>939</v>
      </c>
      <c r="G784" s="43" t="s">
        <v>244</v>
      </c>
      <c r="H784" s="43" t="s">
        <v>488</v>
      </c>
      <c r="I784" s="61">
        <v>2</v>
      </c>
      <c r="J784" s="45" t="s">
        <v>543</v>
      </c>
      <c r="K784" s="46" t="s">
        <v>349</v>
      </c>
      <c r="L784" s="47"/>
      <c r="M784" s="36"/>
      <c r="N784" s="41">
        <f t="shared" si="87"/>
        <v>1</v>
      </c>
      <c r="O784" s="37">
        <f t="shared" si="84"/>
        <v>1</v>
      </c>
      <c r="P784" s="38">
        <f t="shared" si="85"/>
        <v>1</v>
      </c>
      <c r="Q784" s="38">
        <f t="shared" si="86"/>
        <v>2</v>
      </c>
      <c r="R784" s="39">
        <f t="shared" si="88"/>
        <v>1</v>
      </c>
      <c r="S784" s="39">
        <f t="shared" si="89"/>
      </c>
      <c r="T784" s="39" t="s">
        <v>1603</v>
      </c>
      <c r="U784"/>
      <c r="V784" s="40">
        <f t="shared" si="90"/>
        <v>0</v>
      </c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</row>
    <row r="785" spans="1:39" ht="15" customHeight="1" thickBot="1">
      <c r="A785" s="56">
        <v>2003</v>
      </c>
      <c r="B785" s="57"/>
      <c r="C785" s="58">
        <v>37892</v>
      </c>
      <c r="D785" s="59" t="s">
        <v>931</v>
      </c>
      <c r="E785" s="60" t="s">
        <v>1507</v>
      </c>
      <c r="F785" s="60" t="s">
        <v>939</v>
      </c>
      <c r="G785" s="43" t="s">
        <v>1309</v>
      </c>
      <c r="H785" s="43" t="s">
        <v>255</v>
      </c>
      <c r="I785" s="61">
        <v>2</v>
      </c>
      <c r="J785" s="45" t="s">
        <v>543</v>
      </c>
      <c r="K785" s="46" t="s">
        <v>349</v>
      </c>
      <c r="L785" s="47"/>
      <c r="M785" s="36"/>
      <c r="N785" s="41">
        <f t="shared" si="87"/>
        <v>1</v>
      </c>
      <c r="O785" s="37">
        <f t="shared" si="84"/>
        <v>1</v>
      </c>
      <c r="P785" s="38">
        <f t="shared" si="85"/>
        <v>1</v>
      </c>
      <c r="Q785" s="38">
        <f t="shared" si="86"/>
        <v>2</v>
      </c>
      <c r="R785" s="39">
        <f t="shared" si="88"/>
        <v>1</v>
      </c>
      <c r="S785" s="39">
        <f t="shared" si="89"/>
      </c>
      <c r="T785" s="39" t="s">
        <v>1603</v>
      </c>
      <c r="U785"/>
      <c r="V785" s="40">
        <f t="shared" si="90"/>
        <v>0</v>
      </c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</row>
    <row r="786" spans="1:39" ht="15" customHeight="1" thickBot="1">
      <c r="A786" s="56">
        <v>2003</v>
      </c>
      <c r="B786" s="57"/>
      <c r="C786" s="58">
        <v>37946</v>
      </c>
      <c r="D786" s="59" t="s">
        <v>931</v>
      </c>
      <c r="E786" s="60" t="s">
        <v>1508</v>
      </c>
      <c r="F786" s="60" t="s">
        <v>939</v>
      </c>
      <c r="G786" s="43" t="s">
        <v>1420</v>
      </c>
      <c r="H786" s="43" t="s">
        <v>468</v>
      </c>
      <c r="I786" s="61">
        <v>2</v>
      </c>
      <c r="J786" s="45" t="s">
        <v>543</v>
      </c>
      <c r="K786" s="46" t="s">
        <v>349</v>
      </c>
      <c r="L786" s="47"/>
      <c r="M786" s="36"/>
      <c r="N786" s="41">
        <f t="shared" si="87"/>
        <v>1</v>
      </c>
      <c r="O786" s="37">
        <f t="shared" si="84"/>
        <v>1</v>
      </c>
      <c r="P786" s="38">
        <f t="shared" si="85"/>
        <v>1</v>
      </c>
      <c r="Q786" s="38">
        <f t="shared" si="86"/>
        <v>2</v>
      </c>
      <c r="R786" s="39">
        <f t="shared" si="88"/>
        <v>1</v>
      </c>
      <c r="S786" s="39">
        <f t="shared" si="89"/>
      </c>
      <c r="T786" s="39" t="s">
        <v>1603</v>
      </c>
      <c r="U786"/>
      <c r="V786" s="40">
        <f t="shared" si="90"/>
        <v>0</v>
      </c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</row>
    <row r="787" spans="1:39" ht="15" customHeight="1" thickBot="1">
      <c r="A787" s="56">
        <v>2003</v>
      </c>
      <c r="B787" s="57"/>
      <c r="C787" s="58">
        <v>37947</v>
      </c>
      <c r="D787" s="59" t="s">
        <v>931</v>
      </c>
      <c r="E787" s="60" t="s">
        <v>1509</v>
      </c>
      <c r="F787" s="60" t="s">
        <v>939</v>
      </c>
      <c r="G787" s="43" t="s">
        <v>1407</v>
      </c>
      <c r="H787" s="43" t="s">
        <v>1191</v>
      </c>
      <c r="I787" s="61">
        <v>2</v>
      </c>
      <c r="J787" s="45" t="s">
        <v>543</v>
      </c>
      <c r="K787" s="46" t="s">
        <v>349</v>
      </c>
      <c r="L787" s="47"/>
      <c r="M787" s="36"/>
      <c r="N787" s="41">
        <f t="shared" si="87"/>
        <v>1</v>
      </c>
      <c r="O787" s="37">
        <f t="shared" si="84"/>
        <v>1</v>
      </c>
      <c r="P787" s="38">
        <f t="shared" si="85"/>
        <v>1</v>
      </c>
      <c r="Q787" s="38">
        <f t="shared" si="86"/>
        <v>2</v>
      </c>
      <c r="R787" s="39">
        <f t="shared" si="88"/>
        <v>1</v>
      </c>
      <c r="S787" s="39">
        <f t="shared" si="89"/>
      </c>
      <c r="T787" s="39" t="s">
        <v>1603</v>
      </c>
      <c r="U787"/>
      <c r="V787" s="40">
        <f t="shared" si="90"/>
        <v>0</v>
      </c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</row>
    <row r="788" spans="1:39" ht="15" customHeight="1" thickBot="1">
      <c r="A788" s="56">
        <v>2003</v>
      </c>
      <c r="B788" s="57"/>
      <c r="C788" s="58">
        <v>37947</v>
      </c>
      <c r="D788" s="59" t="s">
        <v>931</v>
      </c>
      <c r="E788" s="60" t="s">
        <v>1510</v>
      </c>
      <c r="F788" s="60" t="s">
        <v>939</v>
      </c>
      <c r="G788" s="43" t="s">
        <v>1423</v>
      </c>
      <c r="H788" s="43" t="s">
        <v>259</v>
      </c>
      <c r="I788" s="61">
        <v>2</v>
      </c>
      <c r="J788" s="45" t="s">
        <v>543</v>
      </c>
      <c r="K788" s="46" t="s">
        <v>368</v>
      </c>
      <c r="L788" s="47"/>
      <c r="M788" s="36"/>
      <c r="N788" s="41">
        <f t="shared" si="87"/>
        <v>1</v>
      </c>
      <c r="O788" s="37">
        <f t="shared" si="84"/>
        <v>1</v>
      </c>
      <c r="P788" s="38">
        <f t="shared" si="85"/>
        <v>1</v>
      </c>
      <c r="Q788" s="38">
        <f t="shared" si="86"/>
        <v>2</v>
      </c>
      <c r="R788" s="39">
        <f t="shared" si="88"/>
        <v>1</v>
      </c>
      <c r="S788" s="39">
        <f t="shared" si="89"/>
      </c>
      <c r="T788" s="39" t="s">
        <v>1603</v>
      </c>
      <c r="U788"/>
      <c r="V788" s="40">
        <f t="shared" si="90"/>
        <v>0</v>
      </c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</row>
    <row r="789" spans="1:39" ht="15" customHeight="1" thickBot="1">
      <c r="A789" s="56">
        <v>2003</v>
      </c>
      <c r="B789" s="57"/>
      <c r="C789" s="58">
        <v>37858</v>
      </c>
      <c r="D789" s="59" t="s">
        <v>931</v>
      </c>
      <c r="E789" s="60" t="s">
        <v>1511</v>
      </c>
      <c r="F789" s="60" t="s">
        <v>939</v>
      </c>
      <c r="G789" s="43" t="s">
        <v>1512</v>
      </c>
      <c r="H789" s="43" t="s">
        <v>1513</v>
      </c>
      <c r="I789" s="61">
        <v>2</v>
      </c>
      <c r="J789" s="45" t="s">
        <v>543</v>
      </c>
      <c r="K789" s="46" t="s">
        <v>349</v>
      </c>
      <c r="L789" s="47"/>
      <c r="M789" s="36"/>
      <c r="N789" s="41">
        <f t="shared" si="87"/>
        <v>1</v>
      </c>
      <c r="O789" s="37">
        <f t="shared" si="84"/>
        <v>1</v>
      </c>
      <c r="P789" s="38">
        <f t="shared" si="85"/>
        <v>1</v>
      </c>
      <c r="Q789" s="38">
        <f t="shared" si="86"/>
        <v>2</v>
      </c>
      <c r="R789" s="39">
        <f t="shared" si="88"/>
        <v>1</v>
      </c>
      <c r="S789" s="39">
        <f t="shared" si="89"/>
      </c>
      <c r="T789" s="39" t="s">
        <v>1603</v>
      </c>
      <c r="U789"/>
      <c r="V789" s="40">
        <f t="shared" si="90"/>
        <v>0</v>
      </c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</row>
    <row r="790" spans="1:39" ht="15" customHeight="1" thickBot="1">
      <c r="A790" s="56">
        <v>2003</v>
      </c>
      <c r="B790" s="57"/>
      <c r="C790" s="58">
        <v>37854</v>
      </c>
      <c r="D790" s="59" t="s">
        <v>931</v>
      </c>
      <c r="E790" s="60" t="s">
        <v>1514</v>
      </c>
      <c r="F790" s="60" t="s">
        <v>939</v>
      </c>
      <c r="G790" s="43" t="s">
        <v>280</v>
      </c>
      <c r="H790" s="43" t="s">
        <v>443</v>
      </c>
      <c r="I790" s="61">
        <v>3</v>
      </c>
      <c r="J790" s="45" t="s">
        <v>543</v>
      </c>
      <c r="K790" s="46" t="s">
        <v>349</v>
      </c>
      <c r="L790" s="47"/>
      <c r="M790" s="36"/>
      <c r="N790" s="41">
        <f t="shared" si="87"/>
        <v>1</v>
      </c>
      <c r="O790" s="37">
        <f t="shared" si="84"/>
        <v>1</v>
      </c>
      <c r="P790" s="38">
        <f t="shared" si="85"/>
        <v>1</v>
      </c>
      <c r="Q790" s="38">
        <f t="shared" si="86"/>
        <v>3</v>
      </c>
      <c r="R790" s="39">
        <f t="shared" si="88"/>
        <v>1</v>
      </c>
      <c r="S790" s="39">
        <f t="shared" si="89"/>
      </c>
      <c r="T790" s="39" t="s">
        <v>1603</v>
      </c>
      <c r="U790"/>
      <c r="V790" s="40">
        <f t="shared" si="90"/>
        <v>0</v>
      </c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</row>
    <row r="791" spans="1:39" ht="15" customHeight="1" thickBot="1">
      <c r="A791" s="56">
        <v>2003</v>
      </c>
      <c r="B791" s="57"/>
      <c r="C791" s="58">
        <v>37857</v>
      </c>
      <c r="D791" s="59" t="s">
        <v>931</v>
      </c>
      <c r="E791" s="60" t="s">
        <v>1515</v>
      </c>
      <c r="F791" s="60" t="s">
        <v>939</v>
      </c>
      <c r="G791" s="43" t="s">
        <v>1425</v>
      </c>
      <c r="H791" s="43" t="s">
        <v>592</v>
      </c>
      <c r="I791" s="61">
        <v>2</v>
      </c>
      <c r="J791" s="45" t="s">
        <v>543</v>
      </c>
      <c r="K791" s="46" t="s">
        <v>349</v>
      </c>
      <c r="L791" s="47"/>
      <c r="M791" s="36"/>
      <c r="N791" s="41">
        <f t="shared" si="87"/>
        <v>1</v>
      </c>
      <c r="O791" s="37">
        <f t="shared" si="84"/>
        <v>1</v>
      </c>
      <c r="P791" s="38">
        <f t="shared" si="85"/>
        <v>1</v>
      </c>
      <c r="Q791" s="38">
        <f t="shared" si="86"/>
        <v>2</v>
      </c>
      <c r="R791" s="39">
        <f t="shared" si="88"/>
        <v>1</v>
      </c>
      <c r="S791" s="39">
        <f t="shared" si="89"/>
      </c>
      <c r="T791" s="39" t="s">
        <v>1603</v>
      </c>
      <c r="U791"/>
      <c r="V791" s="40">
        <f t="shared" si="90"/>
        <v>0</v>
      </c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</row>
    <row r="792" spans="1:39" ht="15" customHeight="1" thickBot="1">
      <c r="A792" s="56">
        <v>2003</v>
      </c>
      <c r="B792" s="57"/>
      <c r="C792" s="58">
        <v>37891</v>
      </c>
      <c r="D792" s="59" t="s">
        <v>931</v>
      </c>
      <c r="E792" s="60" t="s">
        <v>1516</v>
      </c>
      <c r="F792" s="60" t="s">
        <v>938</v>
      </c>
      <c r="G792" s="43" t="s">
        <v>499</v>
      </c>
      <c r="H792" s="43" t="s">
        <v>265</v>
      </c>
      <c r="I792" s="61">
        <v>1</v>
      </c>
      <c r="J792" s="45" t="s">
        <v>632</v>
      </c>
      <c r="K792" s="46"/>
      <c r="L792" s="47"/>
      <c r="M792" s="36"/>
      <c r="N792" s="41">
        <f t="shared" si="87"/>
        <v>1</v>
      </c>
      <c r="O792" s="37">
        <f t="shared" si="84"/>
        <v>1</v>
      </c>
      <c r="P792" s="38">
        <f t="shared" si="85"/>
        <v>1</v>
      </c>
      <c r="Q792" s="38">
        <f t="shared" si="86"/>
        <v>1</v>
      </c>
      <c r="R792" s="39">
        <f t="shared" si="88"/>
      </c>
      <c r="S792" s="39">
        <f t="shared" si="89"/>
      </c>
      <c r="T792" s="39">
        <v>1</v>
      </c>
      <c r="U792"/>
      <c r="V792" s="40">
        <f t="shared" si="90"/>
        <v>0</v>
      </c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</row>
    <row r="793" spans="1:39" ht="15" customHeight="1" thickBot="1">
      <c r="A793" s="56">
        <v>2003</v>
      </c>
      <c r="B793" s="57"/>
      <c r="C793" s="58">
        <v>37849</v>
      </c>
      <c r="D793" s="59" t="s">
        <v>931</v>
      </c>
      <c r="E793" s="60" t="s">
        <v>1517</v>
      </c>
      <c r="F793" s="60" t="s">
        <v>939</v>
      </c>
      <c r="G793" s="43" t="s">
        <v>444</v>
      </c>
      <c r="H793" s="43" t="s">
        <v>445</v>
      </c>
      <c r="I793" s="61">
        <v>3</v>
      </c>
      <c r="J793" s="45" t="s">
        <v>543</v>
      </c>
      <c r="K793" s="46" t="s">
        <v>349</v>
      </c>
      <c r="L793" s="47"/>
      <c r="M793" s="36"/>
      <c r="N793" s="41">
        <f t="shared" si="87"/>
        <v>1</v>
      </c>
      <c r="O793" s="37">
        <f t="shared" si="84"/>
        <v>1</v>
      </c>
      <c r="P793" s="38">
        <f t="shared" si="85"/>
        <v>1</v>
      </c>
      <c r="Q793" s="38">
        <f t="shared" si="86"/>
        <v>3</v>
      </c>
      <c r="R793" s="39">
        <f t="shared" si="88"/>
        <v>1</v>
      </c>
      <c r="S793" s="39">
        <f t="shared" si="89"/>
      </c>
      <c r="T793" s="39" t="s">
        <v>1603</v>
      </c>
      <c r="U793"/>
      <c r="V793" s="40">
        <f t="shared" si="90"/>
        <v>0</v>
      </c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ht="15" customHeight="1" thickBot="1">
      <c r="A794" s="56">
        <v>2003</v>
      </c>
      <c r="B794" s="57"/>
      <c r="C794" s="58"/>
      <c r="D794" s="59" t="s">
        <v>1549</v>
      </c>
      <c r="E794" s="60" t="s">
        <v>1552</v>
      </c>
      <c r="F794" s="60" t="s">
        <v>939</v>
      </c>
      <c r="G794" s="43"/>
      <c r="H794" s="43"/>
      <c r="I794" s="61"/>
      <c r="J794" s="45"/>
      <c r="K794" s="46"/>
      <c r="L794" s="47"/>
      <c r="M794" s="36"/>
      <c r="N794" s="41">
        <f t="shared" si="87"/>
        <v>0</v>
      </c>
      <c r="O794" s="37">
        <f t="shared" si="84"/>
        <v>1</v>
      </c>
      <c r="P794" s="38">
        <f t="shared" si="85"/>
        <v>0</v>
      </c>
      <c r="Q794" s="38">
        <f t="shared" si="86"/>
        <v>0</v>
      </c>
      <c r="R794" s="39">
        <f t="shared" si="88"/>
      </c>
      <c r="S794" s="39">
        <f t="shared" si="89"/>
      </c>
      <c r="T794" s="39" t="s">
        <v>1603</v>
      </c>
      <c r="U794"/>
      <c r="V794" s="40">
        <f t="shared" si="90"/>
        <v>1</v>
      </c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39" ht="15" customHeight="1" thickBot="1">
      <c r="A795" s="56">
        <v>2003</v>
      </c>
      <c r="B795" s="57" t="s">
        <v>134</v>
      </c>
      <c r="C795" s="58">
        <v>37861</v>
      </c>
      <c r="D795" s="59" t="s">
        <v>931</v>
      </c>
      <c r="E795" s="60" t="s">
        <v>1518</v>
      </c>
      <c r="F795" s="60" t="s">
        <v>939</v>
      </c>
      <c r="G795" s="43" t="s">
        <v>240</v>
      </c>
      <c r="H795" s="43" t="s">
        <v>428</v>
      </c>
      <c r="I795" s="61">
        <v>2</v>
      </c>
      <c r="J795" s="45" t="s">
        <v>543</v>
      </c>
      <c r="K795" s="46" t="s">
        <v>349</v>
      </c>
      <c r="L795" s="47"/>
      <c r="M795" s="36"/>
      <c r="N795" s="41">
        <f t="shared" si="87"/>
        <v>1</v>
      </c>
      <c r="O795" s="37">
        <f t="shared" si="84"/>
        <v>1</v>
      </c>
      <c r="P795" s="38">
        <f t="shared" si="85"/>
        <v>1</v>
      </c>
      <c r="Q795" s="38">
        <f t="shared" si="86"/>
        <v>2</v>
      </c>
      <c r="R795" s="39">
        <f t="shared" si="88"/>
        <v>1</v>
      </c>
      <c r="S795" s="39">
        <f t="shared" si="89"/>
      </c>
      <c r="T795" s="39" t="s">
        <v>1603</v>
      </c>
      <c r="U795"/>
      <c r="V795" s="40">
        <f t="shared" si="90"/>
        <v>0</v>
      </c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1:39" ht="15" customHeight="1" thickBot="1">
      <c r="A796" s="56">
        <v>2003</v>
      </c>
      <c r="B796" s="57"/>
      <c r="C796" s="58">
        <v>37861</v>
      </c>
      <c r="D796" s="59" t="s">
        <v>931</v>
      </c>
      <c r="E796" s="60" t="s">
        <v>1519</v>
      </c>
      <c r="F796" s="60" t="s">
        <v>939</v>
      </c>
      <c r="G796" s="43" t="s">
        <v>240</v>
      </c>
      <c r="H796" s="43" t="s">
        <v>428</v>
      </c>
      <c r="I796" s="61">
        <v>2</v>
      </c>
      <c r="J796" s="45" t="s">
        <v>543</v>
      </c>
      <c r="K796" s="46" t="s">
        <v>349</v>
      </c>
      <c r="L796" s="47"/>
      <c r="M796" s="36"/>
      <c r="N796" s="41">
        <f t="shared" si="87"/>
        <v>1</v>
      </c>
      <c r="O796" s="37">
        <f t="shared" si="84"/>
        <v>1</v>
      </c>
      <c r="P796" s="38">
        <f t="shared" si="85"/>
        <v>1</v>
      </c>
      <c r="Q796" s="38">
        <f t="shared" si="86"/>
        <v>2</v>
      </c>
      <c r="R796" s="39">
        <f t="shared" si="88"/>
        <v>1</v>
      </c>
      <c r="S796" s="39">
        <f t="shared" si="89"/>
      </c>
      <c r="T796" s="39" t="s">
        <v>1603</v>
      </c>
      <c r="U796"/>
      <c r="V796" s="40">
        <f t="shared" si="90"/>
        <v>0</v>
      </c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</row>
    <row r="797" spans="1:39" ht="15" customHeight="1" thickBot="1">
      <c r="A797" s="56">
        <v>2003</v>
      </c>
      <c r="B797" s="57"/>
      <c r="C797" s="58">
        <v>37865</v>
      </c>
      <c r="D797" s="59" t="s">
        <v>931</v>
      </c>
      <c r="E797" s="60" t="s">
        <v>1520</v>
      </c>
      <c r="F797" s="60" t="s">
        <v>939</v>
      </c>
      <c r="G797" s="43" t="s">
        <v>94</v>
      </c>
      <c r="H797" s="43" t="s">
        <v>454</v>
      </c>
      <c r="I797" s="61">
        <v>2</v>
      </c>
      <c r="J797" s="45" t="s">
        <v>543</v>
      </c>
      <c r="K797" s="46" t="s">
        <v>349</v>
      </c>
      <c r="L797" s="47" t="s">
        <v>1521</v>
      </c>
      <c r="M797" s="36"/>
      <c r="N797" s="41">
        <f t="shared" si="87"/>
        <v>1</v>
      </c>
      <c r="O797" s="37">
        <f t="shared" si="84"/>
        <v>1</v>
      </c>
      <c r="P797" s="38">
        <f t="shared" si="85"/>
        <v>1</v>
      </c>
      <c r="Q797" s="38">
        <f t="shared" si="86"/>
        <v>2</v>
      </c>
      <c r="R797" s="39">
        <f t="shared" si="88"/>
        <v>1</v>
      </c>
      <c r="S797" s="39">
        <f t="shared" si="89"/>
      </c>
      <c r="T797" s="39" t="s">
        <v>1603</v>
      </c>
      <c r="U797"/>
      <c r="V797" s="40">
        <f t="shared" si="90"/>
        <v>0</v>
      </c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</row>
    <row r="798" spans="1:39" ht="15" customHeight="1" thickBot="1">
      <c r="A798" s="56">
        <v>2003</v>
      </c>
      <c r="B798" s="57"/>
      <c r="C798" s="58">
        <v>37947</v>
      </c>
      <c r="D798" s="59" t="s">
        <v>931</v>
      </c>
      <c r="E798" s="60" t="s">
        <v>1522</v>
      </c>
      <c r="F798" s="60" t="s">
        <v>939</v>
      </c>
      <c r="G798" s="43" t="s">
        <v>451</v>
      </c>
      <c r="H798" s="43" t="s">
        <v>452</v>
      </c>
      <c r="I798" s="61">
        <v>2</v>
      </c>
      <c r="J798" s="45" t="s">
        <v>543</v>
      </c>
      <c r="K798" s="46" t="s">
        <v>349</v>
      </c>
      <c r="L798" s="47"/>
      <c r="M798" s="36"/>
      <c r="N798" s="41">
        <f t="shared" si="87"/>
        <v>1</v>
      </c>
      <c r="O798" s="37">
        <f t="shared" si="84"/>
        <v>1</v>
      </c>
      <c r="P798" s="38">
        <f t="shared" si="85"/>
        <v>1</v>
      </c>
      <c r="Q798" s="38">
        <f t="shared" si="86"/>
        <v>2</v>
      </c>
      <c r="R798" s="39">
        <f t="shared" si="88"/>
        <v>1</v>
      </c>
      <c r="S798" s="39">
        <f t="shared" si="89"/>
      </c>
      <c r="T798" s="39" t="s">
        <v>1603</v>
      </c>
      <c r="U798"/>
      <c r="V798" s="40">
        <f t="shared" si="90"/>
        <v>0</v>
      </c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</row>
    <row r="799" spans="1:39" ht="15" customHeight="1" thickBot="1">
      <c r="A799" s="56">
        <v>2003</v>
      </c>
      <c r="B799" s="57"/>
      <c r="C799" s="58">
        <v>37947</v>
      </c>
      <c r="D799" s="59" t="s">
        <v>931</v>
      </c>
      <c r="E799" s="60" t="s">
        <v>1523</v>
      </c>
      <c r="F799" s="60" t="s">
        <v>939</v>
      </c>
      <c r="G799" s="43"/>
      <c r="H799" s="43"/>
      <c r="I799" s="61"/>
      <c r="J799" s="45"/>
      <c r="K799" s="46"/>
      <c r="L799" s="47"/>
      <c r="M799" s="36"/>
      <c r="N799" s="41">
        <f t="shared" si="87"/>
        <v>1</v>
      </c>
      <c r="O799" s="37">
        <f t="shared" si="84"/>
        <v>1</v>
      </c>
      <c r="P799" s="38">
        <f t="shared" si="85"/>
        <v>1</v>
      </c>
      <c r="Q799" s="38">
        <f t="shared" si="86"/>
        <v>0</v>
      </c>
      <c r="R799" s="39">
        <f t="shared" si="88"/>
        <v>1</v>
      </c>
      <c r="S799" s="39">
        <f t="shared" si="89"/>
      </c>
      <c r="T799" s="39" t="s">
        <v>1603</v>
      </c>
      <c r="U799"/>
      <c r="V799" s="40">
        <f t="shared" si="90"/>
        <v>0</v>
      </c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</row>
    <row r="800" spans="1:39" ht="15" customHeight="1" thickBot="1">
      <c r="A800" s="56">
        <v>2003</v>
      </c>
      <c r="B800" s="57"/>
      <c r="C800" s="58">
        <v>37933</v>
      </c>
      <c r="D800" s="59" t="s">
        <v>931</v>
      </c>
      <c r="E800" s="60" t="s">
        <v>1553</v>
      </c>
      <c r="F800" s="60" t="s">
        <v>938</v>
      </c>
      <c r="G800" s="43" t="s">
        <v>1554</v>
      </c>
      <c r="H800" s="43" t="s">
        <v>484</v>
      </c>
      <c r="I800" s="61">
        <v>1</v>
      </c>
      <c r="J800" s="45" t="s">
        <v>1433</v>
      </c>
      <c r="K800" s="46"/>
      <c r="L800" s="47" t="s">
        <v>1555</v>
      </c>
      <c r="M800" s="36"/>
      <c r="N800" s="41">
        <f t="shared" si="87"/>
        <v>1</v>
      </c>
      <c r="O800" s="37">
        <f t="shared" si="84"/>
        <v>1</v>
      </c>
      <c r="P800" s="38">
        <f t="shared" si="85"/>
        <v>1</v>
      </c>
      <c r="Q800" s="38">
        <f t="shared" si="86"/>
        <v>1</v>
      </c>
      <c r="R800" s="39">
        <f aca="true" t="shared" si="91" ref="R800:R807">+IF(P800=1,(IF(F800="dave matthews band",1,"")),"")</f>
      </c>
      <c r="S800" s="39">
        <f aca="true" t="shared" si="92" ref="S800:S807">+IF(P800=1,(IF(F800="dave &amp; tim",1,"")),"")</f>
      </c>
      <c r="T800" s="39">
        <v>1</v>
      </c>
      <c r="U800"/>
      <c r="V800" s="40">
        <f t="shared" si="90"/>
        <v>0</v>
      </c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5" customHeight="1" thickBot="1">
      <c r="A801" s="56">
        <v>2003</v>
      </c>
      <c r="B801" s="57"/>
      <c r="C801" s="58">
        <v>37947</v>
      </c>
      <c r="D801" s="59" t="s">
        <v>931</v>
      </c>
      <c r="E801" s="60" t="s">
        <v>1524</v>
      </c>
      <c r="F801" s="60" t="s">
        <v>939</v>
      </c>
      <c r="G801" s="43" t="s">
        <v>262</v>
      </c>
      <c r="H801" s="43" t="s">
        <v>263</v>
      </c>
      <c r="I801" s="61">
        <v>2</v>
      </c>
      <c r="J801" s="45" t="s">
        <v>543</v>
      </c>
      <c r="K801" s="46" t="s">
        <v>349</v>
      </c>
      <c r="L801" s="47"/>
      <c r="M801" s="36"/>
      <c r="N801" s="41">
        <f t="shared" si="87"/>
        <v>1</v>
      </c>
      <c r="O801" s="37">
        <f t="shared" si="84"/>
        <v>1</v>
      </c>
      <c r="P801" s="38">
        <f t="shared" si="85"/>
        <v>1</v>
      </c>
      <c r="Q801" s="38">
        <f t="shared" si="86"/>
        <v>2</v>
      </c>
      <c r="R801" s="39">
        <f t="shared" si="91"/>
        <v>1</v>
      </c>
      <c r="S801" s="39">
        <f t="shared" si="92"/>
      </c>
      <c r="T801" s="39" t="s">
        <v>1603</v>
      </c>
      <c r="U801"/>
      <c r="V801" s="40">
        <f t="shared" si="90"/>
        <v>0</v>
      </c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39" ht="15" customHeight="1" thickBot="1">
      <c r="A802" s="56">
        <v>2003</v>
      </c>
      <c r="B802" s="57"/>
      <c r="C802" s="58">
        <v>37877</v>
      </c>
      <c r="D802" s="59" t="s">
        <v>931</v>
      </c>
      <c r="E802" s="60" t="s">
        <v>1525</v>
      </c>
      <c r="F802" s="60" t="s">
        <v>939</v>
      </c>
      <c r="G802" s="43" t="s">
        <v>262</v>
      </c>
      <c r="H802" s="43" t="s">
        <v>263</v>
      </c>
      <c r="I802" s="61">
        <v>2</v>
      </c>
      <c r="J802" s="45" t="s">
        <v>543</v>
      </c>
      <c r="K802" s="46" t="s">
        <v>349</v>
      </c>
      <c r="L802" s="47"/>
      <c r="M802" s="36" t="s">
        <v>572</v>
      </c>
      <c r="N802" s="41">
        <f t="shared" si="87"/>
        <v>1</v>
      </c>
      <c r="O802" s="37">
        <f t="shared" si="84"/>
        <v>1</v>
      </c>
      <c r="P802" s="38">
        <f t="shared" si="85"/>
        <v>1</v>
      </c>
      <c r="Q802" s="38">
        <f t="shared" si="86"/>
        <v>2</v>
      </c>
      <c r="R802" s="39">
        <f t="shared" si="91"/>
        <v>1</v>
      </c>
      <c r="S802" s="39">
        <f t="shared" si="92"/>
      </c>
      <c r="T802" s="39" t="s">
        <v>1603</v>
      </c>
      <c r="U802"/>
      <c r="V802" s="40">
        <f t="shared" si="90"/>
        <v>0</v>
      </c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</row>
    <row r="803" spans="1:39" ht="15" customHeight="1" thickBot="1">
      <c r="A803" s="56">
        <v>2003</v>
      </c>
      <c r="B803" s="57"/>
      <c r="C803" s="58">
        <v>37878</v>
      </c>
      <c r="D803" s="59" t="s">
        <v>931</v>
      </c>
      <c r="E803" s="60" t="s">
        <v>1526</v>
      </c>
      <c r="F803" s="60" t="s">
        <v>939</v>
      </c>
      <c r="G803" s="43" t="s">
        <v>262</v>
      </c>
      <c r="H803" s="43" t="s">
        <v>199</v>
      </c>
      <c r="I803" s="61">
        <v>2</v>
      </c>
      <c r="J803" s="45" t="s">
        <v>543</v>
      </c>
      <c r="K803" s="46" t="s">
        <v>349</v>
      </c>
      <c r="L803" s="47"/>
      <c r="M803" s="36"/>
      <c r="N803" s="41">
        <f t="shared" si="87"/>
        <v>1</v>
      </c>
      <c r="O803" s="37">
        <f t="shared" si="84"/>
        <v>1</v>
      </c>
      <c r="P803" s="38">
        <f t="shared" si="85"/>
        <v>1</v>
      </c>
      <c r="Q803" s="38">
        <f t="shared" si="86"/>
        <v>2</v>
      </c>
      <c r="R803" s="39">
        <f t="shared" si="91"/>
        <v>1</v>
      </c>
      <c r="S803" s="39">
        <f t="shared" si="92"/>
      </c>
      <c r="T803" s="39" t="s">
        <v>1603</v>
      </c>
      <c r="U803"/>
      <c r="V803" s="40">
        <f t="shared" si="90"/>
        <v>0</v>
      </c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</row>
    <row r="804" spans="1:39" ht="15" customHeight="1" thickBot="1">
      <c r="A804" s="56">
        <v>2003</v>
      </c>
      <c r="B804" s="57"/>
      <c r="C804" s="58">
        <v>37879</v>
      </c>
      <c r="D804" s="59" t="s">
        <v>931</v>
      </c>
      <c r="E804" s="60" t="s">
        <v>1527</v>
      </c>
      <c r="F804" s="60" t="s">
        <v>939</v>
      </c>
      <c r="G804" s="43" t="s">
        <v>262</v>
      </c>
      <c r="H804" s="43" t="s">
        <v>199</v>
      </c>
      <c r="I804" s="61">
        <v>2</v>
      </c>
      <c r="J804" s="45" t="s">
        <v>543</v>
      </c>
      <c r="K804" s="46" t="s">
        <v>349</v>
      </c>
      <c r="L804" s="47"/>
      <c r="M804" s="36" t="s">
        <v>573</v>
      </c>
      <c r="N804" s="41">
        <f t="shared" si="87"/>
        <v>1</v>
      </c>
      <c r="O804" s="37">
        <f t="shared" si="84"/>
        <v>1</v>
      </c>
      <c r="P804" s="38">
        <f t="shared" si="85"/>
        <v>1</v>
      </c>
      <c r="Q804" s="38">
        <f t="shared" si="86"/>
        <v>2</v>
      </c>
      <c r="R804" s="39">
        <f t="shared" si="91"/>
        <v>1</v>
      </c>
      <c r="S804" s="39">
        <f t="shared" si="92"/>
      </c>
      <c r="T804" s="39" t="s">
        <v>1603</v>
      </c>
      <c r="U804"/>
      <c r="V804" s="40">
        <f t="shared" si="90"/>
        <v>0</v>
      </c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</row>
    <row r="805" spans="1:39" ht="15" customHeight="1" thickBot="1">
      <c r="A805" s="56">
        <v>2003</v>
      </c>
      <c r="B805" s="57"/>
      <c r="C805" s="58">
        <v>37880</v>
      </c>
      <c r="D805" s="59" t="s">
        <v>931</v>
      </c>
      <c r="E805" s="60" t="s">
        <v>1528</v>
      </c>
      <c r="F805" s="60" t="s">
        <v>939</v>
      </c>
      <c r="G805" s="43" t="s">
        <v>449</v>
      </c>
      <c r="H805" s="43" t="s">
        <v>450</v>
      </c>
      <c r="I805" s="61">
        <v>3</v>
      </c>
      <c r="J805" s="45" t="s">
        <v>543</v>
      </c>
      <c r="K805" s="46" t="s">
        <v>349</v>
      </c>
      <c r="L805" s="47"/>
      <c r="M805" s="36"/>
      <c r="N805" s="41">
        <f t="shared" si="87"/>
        <v>1</v>
      </c>
      <c r="O805" s="37">
        <f t="shared" si="84"/>
        <v>1</v>
      </c>
      <c r="P805" s="38">
        <f t="shared" si="85"/>
        <v>1</v>
      </c>
      <c r="Q805" s="38">
        <f t="shared" si="86"/>
        <v>3</v>
      </c>
      <c r="R805" s="39">
        <f t="shared" si="91"/>
        <v>1</v>
      </c>
      <c r="S805" s="39">
        <f t="shared" si="92"/>
      </c>
      <c r="T805" s="39" t="s">
        <v>1603</v>
      </c>
      <c r="U805"/>
      <c r="V805" s="40">
        <f t="shared" si="90"/>
        <v>0</v>
      </c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</row>
    <row r="806" spans="1:39" ht="15" customHeight="1" thickBot="1">
      <c r="A806" s="56">
        <v>2003</v>
      </c>
      <c r="B806" s="57"/>
      <c r="C806" s="58">
        <v>37949</v>
      </c>
      <c r="D806" s="59" t="s">
        <v>931</v>
      </c>
      <c r="E806" s="60" t="s">
        <v>1529</v>
      </c>
      <c r="F806" s="60" t="s">
        <v>939</v>
      </c>
      <c r="G806" s="43" t="s">
        <v>930</v>
      </c>
      <c r="H806" s="43" t="s">
        <v>631</v>
      </c>
      <c r="I806" s="61">
        <v>2</v>
      </c>
      <c r="J806" s="45" t="s">
        <v>543</v>
      </c>
      <c r="K806" s="46" t="s">
        <v>349</v>
      </c>
      <c r="L806" s="47"/>
      <c r="M806" s="36"/>
      <c r="N806" s="41">
        <f t="shared" si="87"/>
        <v>1</v>
      </c>
      <c r="O806" s="37">
        <f t="shared" si="84"/>
        <v>1</v>
      </c>
      <c r="P806" s="38">
        <f t="shared" si="85"/>
        <v>1</v>
      </c>
      <c r="Q806" s="38">
        <f t="shared" si="86"/>
        <v>2</v>
      </c>
      <c r="R806" s="39">
        <f t="shared" si="91"/>
        <v>1</v>
      </c>
      <c r="S806" s="39">
        <f t="shared" si="92"/>
      </c>
      <c r="T806" s="39" t="s">
        <v>1603</v>
      </c>
      <c r="U806"/>
      <c r="V806" s="40">
        <f t="shared" si="90"/>
        <v>0</v>
      </c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</row>
    <row r="807" spans="1:39" ht="15" customHeight="1" thickBot="1">
      <c r="A807" s="56">
        <v>2003</v>
      </c>
      <c r="B807" s="57"/>
      <c r="C807" s="58">
        <v>37882</v>
      </c>
      <c r="D807" s="59" t="s">
        <v>931</v>
      </c>
      <c r="E807" s="60" t="s">
        <v>1530</v>
      </c>
      <c r="F807" s="60" t="s">
        <v>939</v>
      </c>
      <c r="G807" s="43" t="s">
        <v>278</v>
      </c>
      <c r="H807" s="43" t="s">
        <v>455</v>
      </c>
      <c r="I807" s="61">
        <v>3</v>
      </c>
      <c r="J807" s="45" t="s">
        <v>543</v>
      </c>
      <c r="K807" s="46" t="s">
        <v>349</v>
      </c>
      <c r="L807" s="47"/>
      <c r="M807" s="36"/>
      <c r="N807" s="41">
        <f t="shared" si="87"/>
        <v>1</v>
      </c>
      <c r="O807" s="37">
        <f t="shared" si="84"/>
        <v>0</v>
      </c>
      <c r="P807" s="38">
        <f t="shared" si="85"/>
        <v>0</v>
      </c>
      <c r="Q807" s="38">
        <f t="shared" si="86"/>
        <v>0</v>
      </c>
      <c r="R807" s="39">
        <f t="shared" si="91"/>
      </c>
      <c r="S807" s="39">
        <f t="shared" si="92"/>
      </c>
      <c r="T807" s="39" t="s">
        <v>1603</v>
      </c>
      <c r="U807"/>
      <c r="V807" s="40">
        <f t="shared" si="90"/>
        <v>0</v>
      </c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</row>
    <row r="808" spans="1:39" ht="15" customHeight="1" thickBot="1">
      <c r="A808" s="56">
        <v>2003</v>
      </c>
      <c r="B808" s="57"/>
      <c r="C808" s="58">
        <v>38003</v>
      </c>
      <c r="D808" s="59" t="s">
        <v>931</v>
      </c>
      <c r="E808" s="60" t="s">
        <v>1530</v>
      </c>
      <c r="F808" s="60" t="s">
        <v>939</v>
      </c>
      <c r="G808" s="43" t="s">
        <v>278</v>
      </c>
      <c r="H808" s="43" t="s">
        <v>455</v>
      </c>
      <c r="I808" s="61">
        <v>2</v>
      </c>
      <c r="J808" s="45" t="s">
        <v>1470</v>
      </c>
      <c r="K808" s="46" t="s">
        <v>349</v>
      </c>
      <c r="L808" s="47"/>
      <c r="M808" s="36"/>
      <c r="N808" s="41">
        <f t="shared" si="87"/>
        <v>1</v>
      </c>
      <c r="O808" s="37">
        <f aca="true" t="shared" si="93" ref="O808:O871">IF(I808="-",0,(IF(E808=E809,(IF(F808=F809,(IF(D808=D809,(IF(G808=G809,0,1)),1)),1)),1)))</f>
        <v>1</v>
      </c>
      <c r="P808" s="38">
        <f aca="true" t="shared" si="94" ref="P808:P871">IF(N808+O808=2,1,0)</f>
        <v>1</v>
      </c>
      <c r="Q808" s="38">
        <f aca="true" t="shared" si="95" ref="Q808:Q871">IF(P808=1,I808,0)</f>
        <v>2</v>
      </c>
      <c r="R808" s="39">
        <f aca="true" t="shared" si="96" ref="R808:R871">+IF(P808=1,(IF(F808="dave matthews band",1,"")),"")</f>
        <v>1</v>
      </c>
      <c r="S808" s="39">
        <f aca="true" t="shared" si="97" ref="S808:S871">+IF(P808=1,(IF(F808="dave &amp; tim",1,"")),"")</f>
      </c>
      <c r="T808" s="39" t="s">
        <v>1603</v>
      </c>
      <c r="U808"/>
      <c r="V808" s="40">
        <f t="shared" si="90"/>
        <v>0</v>
      </c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</row>
    <row r="809" spans="1:39" ht="15" customHeight="1" thickBot="1">
      <c r="A809" s="56">
        <v>2003</v>
      </c>
      <c r="B809" s="57"/>
      <c r="C809" s="58">
        <v>37948</v>
      </c>
      <c r="D809" s="59" t="s">
        <v>931</v>
      </c>
      <c r="E809" s="60" t="s">
        <v>1531</v>
      </c>
      <c r="F809" s="60" t="s">
        <v>939</v>
      </c>
      <c r="G809" s="43" t="s">
        <v>278</v>
      </c>
      <c r="H809" s="43" t="s">
        <v>457</v>
      </c>
      <c r="I809" s="61">
        <v>2</v>
      </c>
      <c r="J809" s="45" t="s">
        <v>543</v>
      </c>
      <c r="K809" s="46" t="s">
        <v>349</v>
      </c>
      <c r="L809" s="47"/>
      <c r="M809" s="36"/>
      <c r="N809" s="41">
        <f t="shared" si="87"/>
        <v>1</v>
      </c>
      <c r="O809" s="37">
        <f t="shared" si="93"/>
        <v>1</v>
      </c>
      <c r="P809" s="38">
        <f t="shared" si="94"/>
        <v>1</v>
      </c>
      <c r="Q809" s="38">
        <f t="shared" si="95"/>
        <v>2</v>
      </c>
      <c r="R809" s="39">
        <f t="shared" si="96"/>
        <v>1</v>
      </c>
      <c r="S809" s="39">
        <f t="shared" si="97"/>
      </c>
      <c r="T809" s="39" t="s">
        <v>1603</v>
      </c>
      <c r="U809"/>
      <c r="V809" s="40">
        <f t="shared" si="90"/>
        <v>0</v>
      </c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</row>
    <row r="810" spans="1:39" ht="15" customHeight="1" thickBot="1">
      <c r="A810" s="56">
        <v>2003</v>
      </c>
      <c r="B810" s="57" t="s">
        <v>134</v>
      </c>
      <c r="C810" s="58">
        <v>37893</v>
      </c>
      <c r="D810" s="59" t="s">
        <v>931</v>
      </c>
      <c r="E810" s="60" t="s">
        <v>1532</v>
      </c>
      <c r="F810" s="60" t="s">
        <v>939</v>
      </c>
      <c r="G810" s="43" t="s">
        <v>1533</v>
      </c>
      <c r="H810" s="43" t="s">
        <v>456</v>
      </c>
      <c r="I810" s="61">
        <v>2</v>
      </c>
      <c r="J810" s="45" t="s">
        <v>543</v>
      </c>
      <c r="K810" s="46" t="s">
        <v>349</v>
      </c>
      <c r="L810" s="47"/>
      <c r="M810" s="36"/>
      <c r="N810" s="41">
        <f t="shared" si="87"/>
        <v>1</v>
      </c>
      <c r="O810" s="37">
        <f t="shared" si="93"/>
        <v>1</v>
      </c>
      <c r="P810" s="38">
        <f t="shared" si="94"/>
        <v>1</v>
      </c>
      <c r="Q810" s="38">
        <f t="shared" si="95"/>
        <v>2</v>
      </c>
      <c r="R810" s="39">
        <f t="shared" si="96"/>
        <v>1</v>
      </c>
      <c r="S810" s="39">
        <f t="shared" si="97"/>
      </c>
      <c r="T810" s="39" t="s">
        <v>1603</v>
      </c>
      <c r="U810"/>
      <c r="V810" s="40">
        <f t="shared" si="90"/>
        <v>0</v>
      </c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</row>
    <row r="811" spans="1:39" ht="15" customHeight="1" thickBot="1">
      <c r="A811" s="56">
        <v>2003</v>
      </c>
      <c r="B811" s="57"/>
      <c r="C811" s="58">
        <v>37946</v>
      </c>
      <c r="D811" s="59" t="s">
        <v>931</v>
      </c>
      <c r="E811" s="60" t="s">
        <v>1534</v>
      </c>
      <c r="F811" s="60" t="s">
        <v>939</v>
      </c>
      <c r="G811" s="43" t="s">
        <v>1319</v>
      </c>
      <c r="H811" s="43" t="s">
        <v>464</v>
      </c>
      <c r="I811" s="61">
        <v>2</v>
      </c>
      <c r="J811" s="45" t="s">
        <v>543</v>
      </c>
      <c r="K811" s="46" t="s">
        <v>349</v>
      </c>
      <c r="L811" s="47"/>
      <c r="M811" s="36"/>
      <c r="N811" s="41">
        <f t="shared" si="87"/>
        <v>1</v>
      </c>
      <c r="O811" s="37">
        <f t="shared" si="93"/>
        <v>1</v>
      </c>
      <c r="P811" s="38">
        <f t="shared" si="94"/>
        <v>1</v>
      </c>
      <c r="Q811" s="38">
        <f t="shared" si="95"/>
        <v>2</v>
      </c>
      <c r="R811" s="39">
        <f t="shared" si="96"/>
        <v>1</v>
      </c>
      <c r="S811" s="39">
        <f t="shared" si="97"/>
      </c>
      <c r="T811" s="39" t="s">
        <v>1603</v>
      </c>
      <c r="U811"/>
      <c r="V811" s="40">
        <f t="shared" si="90"/>
        <v>0</v>
      </c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</row>
    <row r="812" spans="1:39" ht="15" customHeight="1" thickBot="1">
      <c r="A812" s="56">
        <v>2003</v>
      </c>
      <c r="B812" s="57"/>
      <c r="C812" s="58">
        <v>37889</v>
      </c>
      <c r="D812" s="59" t="s">
        <v>931</v>
      </c>
      <c r="E812" s="60" t="s">
        <v>1535</v>
      </c>
      <c r="F812" s="60" t="s">
        <v>939</v>
      </c>
      <c r="G812" s="43" t="s">
        <v>1536</v>
      </c>
      <c r="H812" s="43" t="s">
        <v>484</v>
      </c>
      <c r="I812" s="61">
        <v>1</v>
      </c>
      <c r="J812" s="45" t="s">
        <v>1470</v>
      </c>
      <c r="K812" s="46" t="s">
        <v>368</v>
      </c>
      <c r="L812" s="47"/>
      <c r="M812" s="36"/>
      <c r="N812" s="41">
        <f t="shared" si="87"/>
        <v>1</v>
      </c>
      <c r="O812" s="37">
        <f t="shared" si="93"/>
        <v>0</v>
      </c>
      <c r="P812" s="38">
        <f t="shared" si="94"/>
        <v>0</v>
      </c>
      <c r="Q812" s="38">
        <f t="shared" si="95"/>
        <v>0</v>
      </c>
      <c r="R812" s="39">
        <f t="shared" si="96"/>
      </c>
      <c r="S812" s="39">
        <f t="shared" si="97"/>
      </c>
      <c r="T812" s="39" t="s">
        <v>1603</v>
      </c>
      <c r="U812"/>
      <c r="V812" s="40">
        <f t="shared" si="90"/>
        <v>0</v>
      </c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</row>
    <row r="813" spans="1:39" ht="15" customHeight="1" thickBot="1">
      <c r="A813" s="56">
        <v>2003</v>
      </c>
      <c r="B813" s="57"/>
      <c r="C813" s="58">
        <v>37943</v>
      </c>
      <c r="D813" s="59" t="s">
        <v>931</v>
      </c>
      <c r="E813" s="60" t="s">
        <v>1535</v>
      </c>
      <c r="F813" s="60" t="s">
        <v>939</v>
      </c>
      <c r="G813" s="43" t="s">
        <v>1536</v>
      </c>
      <c r="H813" s="43" t="s">
        <v>484</v>
      </c>
      <c r="I813" s="61">
        <v>3</v>
      </c>
      <c r="J813" s="45" t="s">
        <v>527</v>
      </c>
      <c r="K813" s="46" t="s">
        <v>368</v>
      </c>
      <c r="L813" s="47"/>
      <c r="M813" s="36"/>
      <c r="N813" s="41">
        <f t="shared" si="87"/>
        <v>1</v>
      </c>
      <c r="O813" s="37">
        <f t="shared" si="93"/>
        <v>1</v>
      </c>
      <c r="P813" s="38">
        <f t="shared" si="94"/>
        <v>1</v>
      </c>
      <c r="Q813" s="38">
        <f t="shared" si="95"/>
        <v>3</v>
      </c>
      <c r="R813" s="39">
        <f t="shared" si="96"/>
        <v>1</v>
      </c>
      <c r="S813" s="39">
        <f t="shared" si="97"/>
      </c>
      <c r="T813" s="39" t="s">
        <v>1603</v>
      </c>
      <c r="U813"/>
      <c r="V813" s="40">
        <f t="shared" si="90"/>
        <v>0</v>
      </c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</row>
    <row r="814" spans="1:39" ht="15" customHeight="1" thickBot="1">
      <c r="A814" s="56">
        <v>2003</v>
      </c>
      <c r="B814" s="57" t="s">
        <v>134</v>
      </c>
      <c r="C814" s="58">
        <v>38014</v>
      </c>
      <c r="D814" s="59" t="s">
        <v>931</v>
      </c>
      <c r="E814" s="60" t="s">
        <v>1556</v>
      </c>
      <c r="F814" s="60" t="s">
        <v>1538</v>
      </c>
      <c r="G814" s="43" t="s">
        <v>1557</v>
      </c>
      <c r="H814" s="43" t="s">
        <v>484</v>
      </c>
      <c r="I814" s="61">
        <v>1</v>
      </c>
      <c r="J814" s="45" t="s">
        <v>532</v>
      </c>
      <c r="K814" s="46" t="s">
        <v>1558</v>
      </c>
      <c r="L814" s="47"/>
      <c r="M814" s="36"/>
      <c r="N814" s="41">
        <f t="shared" si="87"/>
        <v>1</v>
      </c>
      <c r="O814" s="37">
        <f t="shared" si="93"/>
        <v>0</v>
      </c>
      <c r="P814" s="38">
        <f t="shared" si="94"/>
        <v>0</v>
      </c>
      <c r="Q814" s="38">
        <f t="shared" si="95"/>
        <v>0</v>
      </c>
      <c r="R814" s="39">
        <f t="shared" si="96"/>
      </c>
      <c r="S814" s="39">
        <f t="shared" si="97"/>
      </c>
      <c r="T814" s="39">
        <v>1</v>
      </c>
      <c r="U814"/>
      <c r="V814" s="40">
        <f t="shared" si="90"/>
        <v>0</v>
      </c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</row>
    <row r="815" spans="1:39" ht="15" customHeight="1" thickBot="1">
      <c r="A815" s="56">
        <v>2003</v>
      </c>
      <c r="B815" s="57" t="s">
        <v>134</v>
      </c>
      <c r="C815" s="58">
        <v>37996</v>
      </c>
      <c r="D815" s="59" t="s">
        <v>931</v>
      </c>
      <c r="E815" s="60" t="s">
        <v>1556</v>
      </c>
      <c r="F815" s="60" t="s">
        <v>1538</v>
      </c>
      <c r="G815" s="43" t="s">
        <v>1557</v>
      </c>
      <c r="H815" s="43" t="s">
        <v>484</v>
      </c>
      <c r="I815" s="61">
        <v>1</v>
      </c>
      <c r="J815" s="45" t="s">
        <v>1433</v>
      </c>
      <c r="K815" s="46" t="s">
        <v>1558</v>
      </c>
      <c r="L815" s="47"/>
      <c r="M815" s="36"/>
      <c r="N815" s="41">
        <f t="shared" si="87"/>
        <v>1</v>
      </c>
      <c r="O815" s="37">
        <f t="shared" si="93"/>
        <v>1</v>
      </c>
      <c r="P815" s="38">
        <f t="shared" si="94"/>
        <v>1</v>
      </c>
      <c r="Q815" s="38">
        <f t="shared" si="95"/>
        <v>1</v>
      </c>
      <c r="R815" s="39">
        <f t="shared" si="96"/>
      </c>
      <c r="S815" s="39">
        <f t="shared" si="97"/>
      </c>
      <c r="T815" s="39">
        <v>1</v>
      </c>
      <c r="U815"/>
      <c r="V815" s="40">
        <f t="shared" si="90"/>
        <v>0</v>
      </c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</row>
    <row r="816" spans="1:39" ht="15" customHeight="1" thickBot="1">
      <c r="A816" s="56">
        <v>2003</v>
      </c>
      <c r="B816" s="69"/>
      <c r="C816" s="58">
        <v>37934</v>
      </c>
      <c r="D816" s="59" t="s">
        <v>931</v>
      </c>
      <c r="E816" s="60" t="s">
        <v>1537</v>
      </c>
      <c r="F816" s="60" t="s">
        <v>1538</v>
      </c>
      <c r="G816" s="43" t="s">
        <v>1477</v>
      </c>
      <c r="H816" s="43" t="s">
        <v>484</v>
      </c>
      <c r="I816" s="61">
        <v>1</v>
      </c>
      <c r="J816" s="45" t="s">
        <v>532</v>
      </c>
      <c r="K816" s="46" t="s">
        <v>1539</v>
      </c>
      <c r="L816" s="47" t="s">
        <v>1271</v>
      </c>
      <c r="M816" s="36"/>
      <c r="N816" s="41">
        <f t="shared" si="87"/>
        <v>1</v>
      </c>
      <c r="O816" s="37">
        <f t="shared" si="93"/>
        <v>0</v>
      </c>
      <c r="P816" s="38">
        <f t="shared" si="94"/>
        <v>0</v>
      </c>
      <c r="Q816" s="38">
        <f t="shared" si="95"/>
        <v>0</v>
      </c>
      <c r="R816" s="39">
        <f t="shared" si="96"/>
      </c>
      <c r="S816" s="39">
        <f t="shared" si="97"/>
      </c>
      <c r="T816" s="39">
        <v>1</v>
      </c>
      <c r="U816"/>
      <c r="V816" s="40">
        <f t="shared" si="90"/>
        <v>0</v>
      </c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1:39" ht="15" customHeight="1" thickBot="1">
      <c r="A817" s="56">
        <v>2003</v>
      </c>
      <c r="B817" s="69"/>
      <c r="C817" s="58">
        <v>37934</v>
      </c>
      <c r="D817" s="59" t="s">
        <v>931</v>
      </c>
      <c r="E817" s="60" t="s">
        <v>1537</v>
      </c>
      <c r="F817" s="60" t="s">
        <v>1538</v>
      </c>
      <c r="G817" s="43" t="s">
        <v>1477</v>
      </c>
      <c r="H817" s="43" t="s">
        <v>484</v>
      </c>
      <c r="I817" s="61">
        <v>1</v>
      </c>
      <c r="J817" s="45" t="s">
        <v>1433</v>
      </c>
      <c r="K817" s="46" t="s">
        <v>1539</v>
      </c>
      <c r="L817" s="47" t="s">
        <v>1559</v>
      </c>
      <c r="M817" s="36"/>
      <c r="N817" s="41">
        <f t="shared" si="87"/>
        <v>1</v>
      </c>
      <c r="O817" s="37">
        <f t="shared" si="93"/>
        <v>1</v>
      </c>
      <c r="P817" s="38">
        <f t="shared" si="94"/>
        <v>1</v>
      </c>
      <c r="Q817" s="38">
        <f t="shared" si="95"/>
        <v>1</v>
      </c>
      <c r="R817" s="39">
        <f t="shared" si="96"/>
      </c>
      <c r="S817" s="39">
        <f t="shared" si="97"/>
      </c>
      <c r="T817" s="39">
        <v>1</v>
      </c>
      <c r="U817"/>
      <c r="V817" s="40">
        <f t="shared" si="90"/>
        <v>0</v>
      </c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</row>
    <row r="818" spans="1:39" ht="15" customHeight="1" thickBot="1">
      <c r="A818" s="56">
        <v>2003</v>
      </c>
      <c r="B818" s="69"/>
      <c r="C818" s="58">
        <v>38010</v>
      </c>
      <c r="D818" s="59" t="s">
        <v>931</v>
      </c>
      <c r="E818" s="60" t="s">
        <v>1560</v>
      </c>
      <c r="F818" s="60" t="s">
        <v>1538</v>
      </c>
      <c r="G818" s="43" t="s">
        <v>477</v>
      </c>
      <c r="H818" s="43" t="s">
        <v>478</v>
      </c>
      <c r="I818" s="44">
        <v>3</v>
      </c>
      <c r="J818" s="45" t="s">
        <v>543</v>
      </c>
      <c r="K818" s="46" t="s">
        <v>1539</v>
      </c>
      <c r="L818" s="47"/>
      <c r="M818" s="36"/>
      <c r="N818" s="41">
        <f t="shared" si="87"/>
        <v>1</v>
      </c>
      <c r="O818" s="37">
        <f t="shared" si="93"/>
        <v>1</v>
      </c>
      <c r="P818" s="38">
        <f t="shared" si="94"/>
        <v>1</v>
      </c>
      <c r="Q818" s="38">
        <f t="shared" si="95"/>
        <v>3</v>
      </c>
      <c r="R818" s="39">
        <f t="shared" si="96"/>
      </c>
      <c r="S818" s="39">
        <f t="shared" si="97"/>
      </c>
      <c r="T818" s="39">
        <v>1</v>
      </c>
      <c r="U818"/>
      <c r="V818" s="40">
        <f t="shared" si="90"/>
        <v>0</v>
      </c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</row>
    <row r="819" spans="1:39" ht="15" customHeight="1" thickBot="1">
      <c r="A819" s="56">
        <v>2003</v>
      </c>
      <c r="B819" s="69"/>
      <c r="C819" s="58">
        <v>37971</v>
      </c>
      <c r="D819" s="59" t="s">
        <v>931</v>
      </c>
      <c r="E819" s="60" t="s">
        <v>1540</v>
      </c>
      <c r="F819" s="60" t="s">
        <v>1538</v>
      </c>
      <c r="G819" s="43" t="s">
        <v>1204</v>
      </c>
      <c r="H819" s="43" t="s">
        <v>576</v>
      </c>
      <c r="I819" s="44">
        <v>3</v>
      </c>
      <c r="J819" s="45" t="s">
        <v>543</v>
      </c>
      <c r="K819" s="46" t="s">
        <v>1539</v>
      </c>
      <c r="L819" s="47"/>
      <c r="M819" s="36"/>
      <c r="N819" s="41">
        <f t="shared" si="87"/>
        <v>1</v>
      </c>
      <c r="O819" s="37">
        <f t="shared" si="93"/>
        <v>1</v>
      </c>
      <c r="P819" s="38">
        <f t="shared" si="94"/>
        <v>1</v>
      </c>
      <c r="Q819" s="38">
        <f t="shared" si="95"/>
        <v>3</v>
      </c>
      <c r="R819" s="39">
        <f t="shared" si="96"/>
      </c>
      <c r="S819" s="39">
        <f t="shared" si="97"/>
      </c>
      <c r="T819" s="39">
        <v>1</v>
      </c>
      <c r="U819"/>
      <c r="V819" s="40">
        <f t="shared" si="90"/>
        <v>0</v>
      </c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15" customHeight="1" thickBot="1">
      <c r="A820" s="56">
        <v>2003</v>
      </c>
      <c r="B820" s="69"/>
      <c r="C820" s="58">
        <v>37975</v>
      </c>
      <c r="D820" s="59" t="s">
        <v>931</v>
      </c>
      <c r="E820" s="60" t="s">
        <v>1541</v>
      </c>
      <c r="F820" s="60" t="s">
        <v>1538</v>
      </c>
      <c r="G820" s="43" t="s">
        <v>1542</v>
      </c>
      <c r="H820" s="43" t="s">
        <v>430</v>
      </c>
      <c r="I820" s="44">
        <v>3</v>
      </c>
      <c r="J820" s="45" t="s">
        <v>543</v>
      </c>
      <c r="K820" s="46" t="s">
        <v>1539</v>
      </c>
      <c r="L820" s="47"/>
      <c r="M820" s="36"/>
      <c r="N820" s="41">
        <f t="shared" si="87"/>
        <v>1</v>
      </c>
      <c r="O820" s="37">
        <f t="shared" si="93"/>
        <v>1</v>
      </c>
      <c r="P820" s="38">
        <f t="shared" si="94"/>
        <v>1</v>
      </c>
      <c r="Q820" s="38">
        <f t="shared" si="95"/>
        <v>3</v>
      </c>
      <c r="R820" s="39">
        <f t="shared" si="96"/>
      </c>
      <c r="S820" s="39">
        <f t="shared" si="97"/>
      </c>
      <c r="T820" s="39">
        <v>1</v>
      </c>
      <c r="U820"/>
      <c r="V820" s="40">
        <f t="shared" si="90"/>
        <v>0</v>
      </c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15" customHeight="1" thickBot="1">
      <c r="A821" s="56">
        <v>2003</v>
      </c>
      <c r="B821" s="69"/>
      <c r="C821" s="58">
        <v>37972</v>
      </c>
      <c r="D821" s="70" t="s">
        <v>931</v>
      </c>
      <c r="E821" s="60" t="s">
        <v>1543</v>
      </c>
      <c r="F821" s="60" t="s">
        <v>1538</v>
      </c>
      <c r="G821" s="43" t="s">
        <v>481</v>
      </c>
      <c r="H821" s="43" t="s">
        <v>482</v>
      </c>
      <c r="I821" s="44">
        <v>3</v>
      </c>
      <c r="J821" s="45" t="s">
        <v>543</v>
      </c>
      <c r="K821" s="46" t="s">
        <v>1539</v>
      </c>
      <c r="L821" s="47"/>
      <c r="M821" s="36"/>
      <c r="N821" s="41">
        <f t="shared" si="87"/>
        <v>1</v>
      </c>
      <c r="O821" s="37">
        <f t="shared" si="93"/>
        <v>1</v>
      </c>
      <c r="P821" s="38">
        <f t="shared" si="94"/>
        <v>1</v>
      </c>
      <c r="Q821" s="38">
        <f t="shared" si="95"/>
        <v>3</v>
      </c>
      <c r="R821" s="39">
        <f t="shared" si="96"/>
      </c>
      <c r="S821" s="39">
        <f t="shared" si="97"/>
      </c>
      <c r="T821" s="39">
        <v>1</v>
      </c>
      <c r="U821"/>
      <c r="V821" s="40">
        <f t="shared" si="90"/>
        <v>0</v>
      </c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15" customHeight="1" thickBot="1">
      <c r="A822" s="56">
        <v>2003</v>
      </c>
      <c r="B822" s="69"/>
      <c r="C822" s="58">
        <v>37976</v>
      </c>
      <c r="D822" s="70" t="s">
        <v>931</v>
      </c>
      <c r="E822" s="60" t="s">
        <v>1544</v>
      </c>
      <c r="F822" s="60" t="s">
        <v>1538</v>
      </c>
      <c r="G822" s="43" t="s">
        <v>483</v>
      </c>
      <c r="H822" s="43" t="s">
        <v>484</v>
      </c>
      <c r="I822" s="44">
        <v>3</v>
      </c>
      <c r="J822" s="45"/>
      <c r="K822" s="46"/>
      <c r="L822" s="47"/>
      <c r="M822" s="36"/>
      <c r="N822" s="41">
        <f t="shared" si="87"/>
        <v>1</v>
      </c>
      <c r="O822" s="37">
        <f t="shared" si="93"/>
        <v>1</v>
      </c>
      <c r="P822" s="38">
        <f t="shared" si="94"/>
        <v>1</v>
      </c>
      <c r="Q822" s="38">
        <f t="shared" si="95"/>
        <v>3</v>
      </c>
      <c r="R822" s="39">
        <f t="shared" si="96"/>
      </c>
      <c r="S822" s="39">
        <f t="shared" si="97"/>
      </c>
      <c r="T822" s="39">
        <v>1</v>
      </c>
      <c r="U822"/>
      <c r="V822" s="40">
        <f t="shared" si="90"/>
        <v>0</v>
      </c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39" ht="15" customHeight="1" thickBot="1">
      <c r="A823" s="56">
        <v>2003</v>
      </c>
      <c r="B823" s="69"/>
      <c r="C823" s="58">
        <v>37976</v>
      </c>
      <c r="D823" s="70" t="s">
        <v>931</v>
      </c>
      <c r="E823" s="60" t="s">
        <v>1545</v>
      </c>
      <c r="F823" s="60" t="s">
        <v>1538</v>
      </c>
      <c r="G823" s="43" t="s">
        <v>1546</v>
      </c>
      <c r="H823" s="43" t="s">
        <v>452</v>
      </c>
      <c r="I823" s="44">
        <v>3</v>
      </c>
      <c r="J823" s="45" t="s">
        <v>543</v>
      </c>
      <c r="K823" s="46" t="s">
        <v>1561</v>
      </c>
      <c r="L823" s="47"/>
      <c r="M823" s="36"/>
      <c r="N823" s="41">
        <f t="shared" si="87"/>
        <v>1</v>
      </c>
      <c r="O823" s="37">
        <f t="shared" si="93"/>
        <v>1</v>
      </c>
      <c r="P823" s="38">
        <f t="shared" si="94"/>
        <v>1</v>
      </c>
      <c r="Q823" s="38">
        <f t="shared" si="95"/>
        <v>3</v>
      </c>
      <c r="R823" s="39">
        <f t="shared" si="96"/>
      </c>
      <c r="S823" s="39">
        <f t="shared" si="97"/>
      </c>
      <c r="T823" s="39">
        <v>1</v>
      </c>
      <c r="U823"/>
      <c r="V823" s="40">
        <f t="shared" si="90"/>
        <v>0</v>
      </c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1:39" ht="15" customHeight="1" thickBot="1">
      <c r="A824" s="56">
        <v>2003</v>
      </c>
      <c r="B824" s="69"/>
      <c r="C824" s="58">
        <v>37980</v>
      </c>
      <c r="D824" s="70" t="s">
        <v>931</v>
      </c>
      <c r="E824" s="60" t="s">
        <v>1562</v>
      </c>
      <c r="F824" s="60" t="s">
        <v>1538</v>
      </c>
      <c r="G824" s="43" t="s">
        <v>473</v>
      </c>
      <c r="H824" s="43" t="s">
        <v>474</v>
      </c>
      <c r="I824" s="44">
        <v>3</v>
      </c>
      <c r="J824" s="45" t="s">
        <v>543</v>
      </c>
      <c r="K824" s="46" t="s">
        <v>1563</v>
      </c>
      <c r="L824" s="47"/>
      <c r="M824" s="36"/>
      <c r="N824" s="41">
        <f t="shared" si="87"/>
        <v>1</v>
      </c>
      <c r="O824" s="37">
        <f t="shared" si="93"/>
        <v>1</v>
      </c>
      <c r="P824" s="38">
        <f t="shared" si="94"/>
        <v>1</v>
      </c>
      <c r="Q824" s="38">
        <f t="shared" si="95"/>
        <v>3</v>
      </c>
      <c r="R824" s="39">
        <f t="shared" si="96"/>
      </c>
      <c r="S824" s="39">
        <f t="shared" si="97"/>
      </c>
      <c r="T824" s="39">
        <v>1</v>
      </c>
      <c r="U824"/>
      <c r="V824" s="40">
        <f t="shared" si="90"/>
        <v>0</v>
      </c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1:39" ht="15" customHeight="1" thickBot="1">
      <c r="A825" s="56">
        <v>2004</v>
      </c>
      <c r="B825" s="69" t="s">
        <v>134</v>
      </c>
      <c r="C825" s="58">
        <v>37996</v>
      </c>
      <c r="D825" s="70" t="s">
        <v>931</v>
      </c>
      <c r="E825" s="60" t="s">
        <v>1564</v>
      </c>
      <c r="F825" s="60" t="s">
        <v>938</v>
      </c>
      <c r="G825" s="43" t="s">
        <v>1565</v>
      </c>
      <c r="H825" s="43" t="s">
        <v>484</v>
      </c>
      <c r="I825" s="44">
        <v>1</v>
      </c>
      <c r="J825" s="45" t="s">
        <v>1433</v>
      </c>
      <c r="K825" s="46"/>
      <c r="L825" s="47"/>
      <c r="M825" s="36"/>
      <c r="N825" s="41">
        <f t="shared" si="87"/>
        <v>1</v>
      </c>
      <c r="O825" s="37">
        <f t="shared" si="93"/>
        <v>1</v>
      </c>
      <c r="P825" s="38">
        <f t="shared" si="94"/>
        <v>1</v>
      </c>
      <c r="Q825" s="38">
        <f t="shared" si="95"/>
        <v>1</v>
      </c>
      <c r="R825" s="39">
        <f t="shared" si="96"/>
      </c>
      <c r="S825" s="39">
        <f t="shared" si="97"/>
      </c>
      <c r="T825" s="39">
        <v>1</v>
      </c>
      <c r="U825"/>
      <c r="V825" s="40">
        <f t="shared" si="90"/>
        <v>0</v>
      </c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</row>
    <row r="826" spans="1:39" ht="15" customHeight="1" thickBot="1">
      <c r="A826" s="56">
        <v>2004</v>
      </c>
      <c r="B826" s="69"/>
      <c r="C826" s="58">
        <v>38012</v>
      </c>
      <c r="D826" s="70" t="s">
        <v>931</v>
      </c>
      <c r="E826" s="60" t="s">
        <v>1566</v>
      </c>
      <c r="F826" s="60" t="s">
        <v>1538</v>
      </c>
      <c r="G826" s="43" t="s">
        <v>1567</v>
      </c>
      <c r="H826" s="43" t="s">
        <v>273</v>
      </c>
      <c r="I826" s="44">
        <v>3</v>
      </c>
      <c r="J826" s="45" t="s">
        <v>543</v>
      </c>
      <c r="K826" s="46" t="s">
        <v>1561</v>
      </c>
      <c r="L826" s="47"/>
      <c r="M826" s="36"/>
      <c r="N826" s="41">
        <f t="shared" si="87"/>
        <v>1</v>
      </c>
      <c r="O826" s="37">
        <f t="shared" si="93"/>
        <v>1</v>
      </c>
      <c r="P826" s="38">
        <f t="shared" si="94"/>
        <v>1</v>
      </c>
      <c r="Q826" s="38">
        <f t="shared" si="95"/>
        <v>3</v>
      </c>
      <c r="R826" s="39">
        <f t="shared" si="96"/>
      </c>
      <c r="S826" s="39">
        <f t="shared" si="97"/>
      </c>
      <c r="T826" s="39">
        <v>1</v>
      </c>
      <c r="U826"/>
      <c r="V826" s="40">
        <f t="shared" si="90"/>
        <v>0</v>
      </c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15" customHeight="1" thickBot="1">
      <c r="A827" s="56">
        <v>2004</v>
      </c>
      <c r="B827" s="69"/>
      <c r="C827" s="58">
        <v>38015</v>
      </c>
      <c r="D827" s="70" t="s">
        <v>931</v>
      </c>
      <c r="E827" s="60" t="s">
        <v>1568</v>
      </c>
      <c r="F827" s="60" t="s">
        <v>1538</v>
      </c>
      <c r="G827" s="43" t="s">
        <v>1569</v>
      </c>
      <c r="H827" s="43" t="s">
        <v>614</v>
      </c>
      <c r="I827" s="44">
        <v>1</v>
      </c>
      <c r="J827" s="45" t="s">
        <v>1433</v>
      </c>
      <c r="K827" s="46" t="s">
        <v>1539</v>
      </c>
      <c r="L827" s="47" t="s">
        <v>1478</v>
      </c>
      <c r="M827" s="36"/>
      <c r="N827" s="41">
        <f t="shared" si="87"/>
        <v>1</v>
      </c>
      <c r="O827" s="37">
        <f t="shared" si="93"/>
        <v>1</v>
      </c>
      <c r="P827" s="38">
        <f t="shared" si="94"/>
        <v>1</v>
      </c>
      <c r="Q827" s="38">
        <f t="shared" si="95"/>
        <v>1</v>
      </c>
      <c r="R827" s="39">
        <f t="shared" si="96"/>
      </c>
      <c r="S827" s="39">
        <f t="shared" si="97"/>
      </c>
      <c r="T827" s="39">
        <v>1</v>
      </c>
      <c r="U827"/>
      <c r="V827" s="40">
        <f t="shared" si="90"/>
        <v>0</v>
      </c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15" customHeight="1" thickBot="1">
      <c r="A828" s="56">
        <v>2004</v>
      </c>
      <c r="B828" s="69"/>
      <c r="C828" s="58">
        <v>38010</v>
      </c>
      <c r="D828" s="70" t="s">
        <v>931</v>
      </c>
      <c r="E828" s="60" t="s">
        <v>1570</v>
      </c>
      <c r="F828" s="60" t="s">
        <v>1538</v>
      </c>
      <c r="G828" s="43" t="s">
        <v>1571</v>
      </c>
      <c r="H828" s="43" t="s">
        <v>190</v>
      </c>
      <c r="I828" s="44">
        <v>3</v>
      </c>
      <c r="J828" s="45" t="s">
        <v>543</v>
      </c>
      <c r="K828" s="46" t="s">
        <v>1561</v>
      </c>
      <c r="L828" s="47"/>
      <c r="M828" s="36"/>
      <c r="N828" s="41">
        <f t="shared" si="87"/>
        <v>1</v>
      </c>
      <c r="O828" s="37">
        <f t="shared" si="93"/>
        <v>1</v>
      </c>
      <c r="P828" s="38">
        <f t="shared" si="94"/>
        <v>1</v>
      </c>
      <c r="Q828" s="38">
        <f t="shared" si="95"/>
        <v>3</v>
      </c>
      <c r="R828" s="39">
        <f t="shared" si="96"/>
      </c>
      <c r="S828" s="39">
        <f t="shared" si="97"/>
      </c>
      <c r="T828" s="39">
        <v>1</v>
      </c>
      <c r="U828"/>
      <c r="V828" s="40">
        <f t="shared" si="90"/>
        <v>0</v>
      </c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15" customHeight="1" thickBot="1">
      <c r="A829" s="56">
        <v>2004</v>
      </c>
      <c r="B829" s="69"/>
      <c r="C829" s="58">
        <v>37648</v>
      </c>
      <c r="D829" s="70" t="s">
        <v>931</v>
      </c>
      <c r="E829" s="60" t="s">
        <v>1572</v>
      </c>
      <c r="F829" s="60" t="s">
        <v>1538</v>
      </c>
      <c r="G829" s="43" t="s">
        <v>331</v>
      </c>
      <c r="H829" s="43" t="s">
        <v>192</v>
      </c>
      <c r="I829" s="44">
        <v>3</v>
      </c>
      <c r="J829" s="45" t="s">
        <v>543</v>
      </c>
      <c r="K829" s="46" t="s">
        <v>1561</v>
      </c>
      <c r="L829" s="47"/>
      <c r="M829" s="36"/>
      <c r="N829" s="41">
        <f t="shared" si="87"/>
        <v>1</v>
      </c>
      <c r="O829" s="37">
        <f t="shared" si="93"/>
        <v>1</v>
      </c>
      <c r="P829" s="38">
        <f t="shared" si="94"/>
        <v>1</v>
      </c>
      <c r="Q829" s="38">
        <f t="shared" si="95"/>
        <v>3</v>
      </c>
      <c r="R829" s="39">
        <f t="shared" si="96"/>
      </c>
      <c r="S829" s="39">
        <f t="shared" si="97"/>
      </c>
      <c r="T829" s="39">
        <v>1</v>
      </c>
      <c r="U829"/>
      <c r="V829" s="40">
        <f t="shared" si="90"/>
        <v>0</v>
      </c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39" ht="15" customHeight="1" thickBot="1">
      <c r="A830" s="56">
        <v>2004</v>
      </c>
      <c r="B830" s="69"/>
      <c r="C830" s="58">
        <v>38010</v>
      </c>
      <c r="D830" s="70" t="s">
        <v>931</v>
      </c>
      <c r="E830" s="60" t="s">
        <v>1573</v>
      </c>
      <c r="F830" s="60" t="s">
        <v>1538</v>
      </c>
      <c r="G830" s="43" t="s">
        <v>326</v>
      </c>
      <c r="H830" s="43" t="s">
        <v>327</v>
      </c>
      <c r="I830" s="44">
        <v>3</v>
      </c>
      <c r="J830" s="45" t="s">
        <v>543</v>
      </c>
      <c r="K830" s="46" t="s">
        <v>1561</v>
      </c>
      <c r="L830" s="47"/>
      <c r="M830" s="36"/>
      <c r="N830" s="41">
        <f t="shared" si="87"/>
        <v>1</v>
      </c>
      <c r="O830" s="37">
        <f t="shared" si="93"/>
        <v>1</v>
      </c>
      <c r="P830" s="38">
        <f t="shared" si="94"/>
        <v>1</v>
      </c>
      <c r="Q830" s="38">
        <f t="shared" si="95"/>
        <v>3</v>
      </c>
      <c r="R830" s="39">
        <f t="shared" si="96"/>
      </c>
      <c r="S830" s="39">
        <f t="shared" si="97"/>
      </c>
      <c r="T830" s="39">
        <v>1</v>
      </c>
      <c r="U830"/>
      <c r="V830" s="40">
        <f t="shared" si="90"/>
        <v>0</v>
      </c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39" ht="15" customHeight="1" thickBot="1">
      <c r="A831" s="56">
        <v>2004</v>
      </c>
      <c r="B831" s="69"/>
      <c r="C831" s="58">
        <v>38017</v>
      </c>
      <c r="D831" s="70" t="s">
        <v>931</v>
      </c>
      <c r="E831" s="60" t="s">
        <v>1574</v>
      </c>
      <c r="F831" s="60" t="s">
        <v>938</v>
      </c>
      <c r="G831" s="43" t="s">
        <v>1575</v>
      </c>
      <c r="H831" s="43" t="s">
        <v>1576</v>
      </c>
      <c r="I831" s="44">
        <v>1</v>
      </c>
      <c r="J831" s="45" t="s">
        <v>532</v>
      </c>
      <c r="K831" s="46"/>
      <c r="L831" s="47" t="s">
        <v>1577</v>
      </c>
      <c r="M831" s="36"/>
      <c r="N831" s="41">
        <f t="shared" si="87"/>
        <v>1</v>
      </c>
      <c r="O831" s="37">
        <f t="shared" si="93"/>
        <v>1</v>
      </c>
      <c r="P831" s="38">
        <f t="shared" si="94"/>
        <v>1</v>
      </c>
      <c r="Q831" s="38">
        <f t="shared" si="95"/>
        <v>1</v>
      </c>
      <c r="R831" s="39">
        <f t="shared" si="96"/>
      </c>
      <c r="S831" s="39">
        <f t="shared" si="97"/>
      </c>
      <c r="T831" s="39">
        <v>1</v>
      </c>
      <c r="U831"/>
      <c r="V831" s="40">
        <f t="shared" si="90"/>
        <v>0</v>
      </c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39" ht="15" customHeight="1" thickBot="1">
      <c r="A832" s="56">
        <v>2004</v>
      </c>
      <c r="B832" s="69" t="s">
        <v>134</v>
      </c>
      <c r="C832" s="58">
        <v>38026</v>
      </c>
      <c r="D832" s="70" t="s">
        <v>931</v>
      </c>
      <c r="E832" s="60" t="s">
        <v>1578</v>
      </c>
      <c r="F832" s="60" t="s">
        <v>938</v>
      </c>
      <c r="G832" s="43" t="s">
        <v>331</v>
      </c>
      <c r="H832" s="43" t="s">
        <v>192</v>
      </c>
      <c r="I832" s="44">
        <v>1</v>
      </c>
      <c r="J832" s="45" t="s">
        <v>1433</v>
      </c>
      <c r="K832" s="46" t="s">
        <v>1579</v>
      </c>
      <c r="L832" s="47" t="s">
        <v>1580</v>
      </c>
      <c r="M832" s="36"/>
      <c r="N832" s="41">
        <f t="shared" si="87"/>
        <v>1</v>
      </c>
      <c r="O832" s="37">
        <f t="shared" si="93"/>
        <v>1</v>
      </c>
      <c r="P832" s="38">
        <f t="shared" si="94"/>
        <v>1</v>
      </c>
      <c r="Q832" s="38">
        <f t="shared" si="95"/>
        <v>1</v>
      </c>
      <c r="R832" s="39">
        <f t="shared" si="96"/>
      </c>
      <c r="S832" s="39">
        <f t="shared" si="97"/>
      </c>
      <c r="T832" s="39">
        <v>1</v>
      </c>
      <c r="U832"/>
      <c r="V832" s="40">
        <f t="shared" si="90"/>
        <v>0</v>
      </c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</row>
    <row r="833" spans="1:39" ht="15" customHeight="1" thickBot="1">
      <c r="A833" s="56">
        <v>2004</v>
      </c>
      <c r="B833" s="69"/>
      <c r="C833" s="58">
        <v>38160</v>
      </c>
      <c r="D833" s="70" t="s">
        <v>931</v>
      </c>
      <c r="E833" s="60" t="s">
        <v>1581</v>
      </c>
      <c r="F833" s="80" t="s">
        <v>1538</v>
      </c>
      <c r="G833" s="43" t="s">
        <v>1582</v>
      </c>
      <c r="H833" s="43" t="s">
        <v>1583</v>
      </c>
      <c r="I833" s="44">
        <v>2</v>
      </c>
      <c r="J833" s="45" t="s">
        <v>527</v>
      </c>
      <c r="K833" s="46" t="s">
        <v>1584</v>
      </c>
      <c r="L833" s="47" t="s">
        <v>1585</v>
      </c>
      <c r="M833" s="81" t="s">
        <v>1029</v>
      </c>
      <c r="N833" s="41">
        <f t="shared" si="87"/>
        <v>1</v>
      </c>
      <c r="O833" s="37">
        <f t="shared" si="93"/>
        <v>1</v>
      </c>
      <c r="P833" s="38">
        <f t="shared" si="94"/>
        <v>1</v>
      </c>
      <c r="Q833" s="38">
        <f t="shared" si="95"/>
        <v>2</v>
      </c>
      <c r="R833" s="39">
        <f t="shared" si="96"/>
      </c>
      <c r="S833" s="39">
        <f t="shared" si="97"/>
      </c>
      <c r="T833" s="39">
        <v>1</v>
      </c>
      <c r="U833"/>
      <c r="V833" s="40">
        <f t="shared" si="90"/>
        <v>0</v>
      </c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1:39" ht="15" customHeight="1" thickBot="1">
      <c r="A834" s="56">
        <v>2004</v>
      </c>
      <c r="B834" s="69" t="s">
        <v>134</v>
      </c>
      <c r="C834" s="58">
        <v>38161</v>
      </c>
      <c r="D834" s="70" t="s">
        <v>931</v>
      </c>
      <c r="E834" s="60" t="s">
        <v>1586</v>
      </c>
      <c r="F834" s="60" t="s">
        <v>939</v>
      </c>
      <c r="G834" s="43" t="s">
        <v>282</v>
      </c>
      <c r="H834" s="43" t="s">
        <v>1587</v>
      </c>
      <c r="I834" s="61">
        <v>3</v>
      </c>
      <c r="J834" s="45" t="s">
        <v>543</v>
      </c>
      <c r="K834" s="46" t="s">
        <v>349</v>
      </c>
      <c r="L834" s="47"/>
      <c r="M834" s="81"/>
      <c r="N834" s="41">
        <f t="shared" si="87"/>
        <v>1</v>
      </c>
      <c r="O834" s="37">
        <f t="shared" si="93"/>
        <v>1</v>
      </c>
      <c r="P834" s="38">
        <f t="shared" si="94"/>
        <v>1</v>
      </c>
      <c r="Q834" s="38">
        <f t="shared" si="95"/>
        <v>3</v>
      </c>
      <c r="R834" s="39">
        <f t="shared" si="96"/>
        <v>1</v>
      </c>
      <c r="S834" s="39">
        <f t="shared" si="97"/>
      </c>
      <c r="T834" s="39" t="s">
        <v>1603</v>
      </c>
      <c r="U834"/>
      <c r="V834" s="40">
        <f t="shared" si="90"/>
        <v>0</v>
      </c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</row>
    <row r="835" spans="1:39" ht="15" customHeight="1" thickBot="1">
      <c r="A835" s="56">
        <v>2004</v>
      </c>
      <c r="B835" s="69" t="s">
        <v>522</v>
      </c>
      <c r="C835" s="58">
        <v>38158</v>
      </c>
      <c r="D835" s="70" t="s">
        <v>931</v>
      </c>
      <c r="E835" s="60" t="s">
        <v>1588</v>
      </c>
      <c r="F835" s="60" t="s">
        <v>939</v>
      </c>
      <c r="G835" s="43" t="s">
        <v>262</v>
      </c>
      <c r="H835" s="43" t="s">
        <v>420</v>
      </c>
      <c r="I835" s="61">
        <v>2</v>
      </c>
      <c r="J835" s="45" t="s">
        <v>543</v>
      </c>
      <c r="K835" s="46" t="s">
        <v>349</v>
      </c>
      <c r="L835" s="47"/>
      <c r="M835" s="81"/>
      <c r="N835" s="41">
        <f t="shared" si="87"/>
        <v>1</v>
      </c>
      <c r="O835" s="37">
        <f t="shared" si="93"/>
        <v>1</v>
      </c>
      <c r="P835" s="38">
        <f t="shared" si="94"/>
        <v>1</v>
      </c>
      <c r="Q835" s="38">
        <f t="shared" si="95"/>
        <v>2</v>
      </c>
      <c r="R835" s="39">
        <f t="shared" si="96"/>
        <v>1</v>
      </c>
      <c r="S835" s="39">
        <f t="shared" si="97"/>
      </c>
      <c r="T835" s="39" t="s">
        <v>1603</v>
      </c>
      <c r="U835"/>
      <c r="V835" s="40">
        <f t="shared" si="90"/>
        <v>0</v>
      </c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</row>
    <row r="836" spans="1:39" ht="15" customHeight="1" thickBot="1">
      <c r="A836" s="56">
        <v>2004</v>
      </c>
      <c r="B836" s="69"/>
      <c r="C836" s="58">
        <v>38171</v>
      </c>
      <c r="D836" s="70" t="s">
        <v>931</v>
      </c>
      <c r="E836" s="60" t="s">
        <v>1589</v>
      </c>
      <c r="F836" s="60" t="s">
        <v>939</v>
      </c>
      <c r="G836" s="43" t="s">
        <v>235</v>
      </c>
      <c r="H836" s="43" t="s">
        <v>417</v>
      </c>
      <c r="I836" s="61">
        <v>2</v>
      </c>
      <c r="J836" s="45" t="s">
        <v>543</v>
      </c>
      <c r="K836" s="46" t="s">
        <v>349</v>
      </c>
      <c r="L836" s="46"/>
      <c r="M836" s="81"/>
      <c r="N836" s="41">
        <f t="shared" si="87"/>
        <v>1</v>
      </c>
      <c r="O836" s="37">
        <f t="shared" si="93"/>
        <v>1</v>
      </c>
      <c r="P836" s="38">
        <f t="shared" si="94"/>
        <v>1</v>
      </c>
      <c r="Q836" s="38">
        <f t="shared" si="95"/>
        <v>2</v>
      </c>
      <c r="R836" s="39">
        <f t="shared" si="96"/>
        <v>1</v>
      </c>
      <c r="S836" s="39">
        <f t="shared" si="97"/>
      </c>
      <c r="T836" s="39" t="s">
        <v>1603</v>
      </c>
      <c r="U836"/>
      <c r="V836" s="40">
        <f t="shared" si="90"/>
        <v>0</v>
      </c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1:39" ht="15" customHeight="1" thickBot="1">
      <c r="A837" s="56">
        <v>2004</v>
      </c>
      <c r="B837" s="69" t="s">
        <v>522</v>
      </c>
      <c r="C837" s="58">
        <v>38162</v>
      </c>
      <c r="D837" s="70" t="s">
        <v>931</v>
      </c>
      <c r="E837" s="60" t="s">
        <v>1590</v>
      </c>
      <c r="F837" s="60" t="s">
        <v>939</v>
      </c>
      <c r="G837" s="43" t="s">
        <v>235</v>
      </c>
      <c r="H837" s="43" t="s">
        <v>417</v>
      </c>
      <c r="I837" s="61">
        <v>3</v>
      </c>
      <c r="J837" s="45" t="s">
        <v>543</v>
      </c>
      <c r="K837" s="46" t="s">
        <v>349</v>
      </c>
      <c r="L837" s="46"/>
      <c r="M837" s="81"/>
      <c r="N837" s="41">
        <f t="shared" si="87"/>
        <v>1</v>
      </c>
      <c r="O837" s="37">
        <f t="shared" si="93"/>
        <v>1</v>
      </c>
      <c r="P837" s="38">
        <f t="shared" si="94"/>
        <v>1</v>
      </c>
      <c r="Q837" s="38">
        <f t="shared" si="95"/>
        <v>3</v>
      </c>
      <c r="R837" s="39">
        <f t="shared" si="96"/>
        <v>1</v>
      </c>
      <c r="S837" s="39">
        <f t="shared" si="97"/>
      </c>
      <c r="T837" s="39" t="s">
        <v>1603</v>
      </c>
      <c r="U837"/>
      <c r="V837" s="40">
        <f t="shared" si="90"/>
        <v>0</v>
      </c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</row>
    <row r="838" spans="1:39" ht="15" customHeight="1" thickBot="1">
      <c r="A838" s="56">
        <v>2004</v>
      </c>
      <c r="B838" s="69"/>
      <c r="C838" s="58">
        <v>38169</v>
      </c>
      <c r="D838" s="70" t="s">
        <v>931</v>
      </c>
      <c r="E838" s="60" t="s">
        <v>1591</v>
      </c>
      <c r="F838" s="60" t="s">
        <v>939</v>
      </c>
      <c r="G838" s="43" t="s">
        <v>1488</v>
      </c>
      <c r="H838" s="43" t="s">
        <v>416</v>
      </c>
      <c r="I838" s="44">
        <v>2</v>
      </c>
      <c r="J838" s="45" t="s">
        <v>543</v>
      </c>
      <c r="K838" s="46" t="s">
        <v>349</v>
      </c>
      <c r="L838" s="46"/>
      <c r="M838" s="81"/>
      <c r="N838" s="41">
        <f t="shared" si="87"/>
        <v>1</v>
      </c>
      <c r="O838" s="37">
        <f t="shared" si="93"/>
        <v>1</v>
      </c>
      <c r="P838" s="38">
        <f t="shared" si="94"/>
        <v>1</v>
      </c>
      <c r="Q838" s="38">
        <f t="shared" si="95"/>
        <v>2</v>
      </c>
      <c r="R838" s="39">
        <f t="shared" si="96"/>
        <v>1</v>
      </c>
      <c r="S838" s="39">
        <f t="shared" si="97"/>
      </c>
      <c r="T838" s="39" t="s">
        <v>1603</v>
      </c>
      <c r="U838"/>
      <c r="V838" s="40">
        <f t="shared" si="90"/>
        <v>0</v>
      </c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</row>
    <row r="839" spans="1:39" ht="15" customHeight="1" thickBot="1">
      <c r="A839" s="56">
        <v>2004</v>
      </c>
      <c r="B839" s="69"/>
      <c r="C839" s="58">
        <v>38170</v>
      </c>
      <c r="D839" s="70" t="s">
        <v>931</v>
      </c>
      <c r="E839" s="60" t="s">
        <v>1592</v>
      </c>
      <c r="F839" s="60" t="s">
        <v>939</v>
      </c>
      <c r="G839" s="43" t="s">
        <v>1488</v>
      </c>
      <c r="H839" s="43" t="s">
        <v>416</v>
      </c>
      <c r="I839" s="44">
        <v>2</v>
      </c>
      <c r="J839" s="45" t="s">
        <v>543</v>
      </c>
      <c r="K839" s="46" t="s">
        <v>349</v>
      </c>
      <c r="L839" s="46"/>
      <c r="M839" s="81"/>
      <c r="N839" s="41">
        <f t="shared" si="87"/>
        <v>1</v>
      </c>
      <c r="O839" s="37">
        <f t="shared" si="93"/>
        <v>1</v>
      </c>
      <c r="P839" s="38">
        <f t="shared" si="94"/>
        <v>1</v>
      </c>
      <c r="Q839" s="38">
        <f t="shared" si="95"/>
        <v>2</v>
      </c>
      <c r="R839" s="39">
        <f t="shared" si="96"/>
        <v>1</v>
      </c>
      <c r="S839" s="39">
        <f t="shared" si="97"/>
      </c>
      <c r="T839" s="39" t="s">
        <v>1603</v>
      </c>
      <c r="U839"/>
      <c r="V839" s="40">
        <f t="shared" si="90"/>
        <v>0</v>
      </c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1:39" ht="15" customHeight="1" thickBot="1">
      <c r="A840" s="56">
        <v>2004</v>
      </c>
      <c r="B840" s="69"/>
      <c r="C840" s="58">
        <v>38170</v>
      </c>
      <c r="D840" s="70" t="s">
        <v>931</v>
      </c>
      <c r="E840" s="60" t="s">
        <v>1593</v>
      </c>
      <c r="F840" s="60" t="s">
        <v>939</v>
      </c>
      <c r="G840" s="43" t="s">
        <v>286</v>
      </c>
      <c r="H840" s="43" t="s">
        <v>1499</v>
      </c>
      <c r="I840" s="44">
        <v>2</v>
      </c>
      <c r="J840" s="45" t="s">
        <v>543</v>
      </c>
      <c r="K840" s="46" t="s">
        <v>349</v>
      </c>
      <c r="L840" s="46"/>
      <c r="M840" s="81"/>
      <c r="N840" s="41">
        <f t="shared" si="87"/>
        <v>1</v>
      </c>
      <c r="O840" s="37">
        <f t="shared" si="93"/>
        <v>1</v>
      </c>
      <c r="P840" s="38">
        <f t="shared" si="94"/>
        <v>1</v>
      </c>
      <c r="Q840" s="38">
        <f t="shared" si="95"/>
        <v>2</v>
      </c>
      <c r="R840" s="39">
        <f t="shared" si="96"/>
        <v>1</v>
      </c>
      <c r="S840" s="39">
        <f t="shared" si="97"/>
      </c>
      <c r="T840" s="39" t="s">
        <v>1603</v>
      </c>
      <c r="U840"/>
      <c r="V840" s="40">
        <f t="shared" si="90"/>
        <v>0</v>
      </c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</row>
    <row r="841" spans="1:39" ht="15" customHeight="1" thickBot="1">
      <c r="A841" s="56">
        <v>2004</v>
      </c>
      <c r="B841" s="69" t="s">
        <v>522</v>
      </c>
      <c r="C841" s="58">
        <v>38168</v>
      </c>
      <c r="D841" s="70" t="s">
        <v>931</v>
      </c>
      <c r="E841" s="60" t="s">
        <v>1594</v>
      </c>
      <c r="F841" s="60" t="s">
        <v>939</v>
      </c>
      <c r="G841" s="43" t="s">
        <v>286</v>
      </c>
      <c r="H841" s="43" t="s">
        <v>1499</v>
      </c>
      <c r="I841" s="44">
        <v>3</v>
      </c>
      <c r="J841" s="45" t="s">
        <v>543</v>
      </c>
      <c r="K841" s="46" t="s">
        <v>349</v>
      </c>
      <c r="L841" s="46"/>
      <c r="M841" s="81"/>
      <c r="N841" s="41">
        <f aca="true" t="shared" si="98" ref="N841:N904">IF(D841="X",IF(I841="-",0,1),0)</f>
        <v>1</v>
      </c>
      <c r="O841" s="37">
        <f t="shared" si="93"/>
        <v>1</v>
      </c>
      <c r="P841" s="38">
        <f t="shared" si="94"/>
        <v>1</v>
      </c>
      <c r="Q841" s="38">
        <f t="shared" si="95"/>
        <v>3</v>
      </c>
      <c r="R841" s="39">
        <f t="shared" si="96"/>
        <v>1</v>
      </c>
      <c r="S841" s="39">
        <f t="shared" si="97"/>
      </c>
      <c r="T841" s="39" t="s">
        <v>1603</v>
      </c>
      <c r="U841"/>
      <c r="V841" s="40">
        <f aca="true" t="shared" si="99" ref="V841:V904">IF(D841="DL",1,0)</f>
        <v>0</v>
      </c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</row>
    <row r="842" spans="1:39" ht="15" customHeight="1" thickBot="1">
      <c r="A842" s="56">
        <v>2004</v>
      </c>
      <c r="B842" s="69"/>
      <c r="C842" s="58">
        <v>38172</v>
      </c>
      <c r="D842" s="70" t="s">
        <v>931</v>
      </c>
      <c r="E842" s="60" t="s">
        <v>1595</v>
      </c>
      <c r="F842" s="80" t="s">
        <v>939</v>
      </c>
      <c r="G842" s="43" t="s">
        <v>447</v>
      </c>
      <c r="H842" s="43" t="s">
        <v>448</v>
      </c>
      <c r="I842" s="44">
        <v>2</v>
      </c>
      <c r="J842" s="45" t="s">
        <v>543</v>
      </c>
      <c r="K842" s="46" t="s">
        <v>349</v>
      </c>
      <c r="L842" s="46"/>
      <c r="M842" s="81"/>
      <c r="N842" s="41">
        <f t="shared" si="98"/>
        <v>1</v>
      </c>
      <c r="O842" s="37">
        <f t="shared" si="93"/>
        <v>1</v>
      </c>
      <c r="P842" s="38">
        <f t="shared" si="94"/>
        <v>1</v>
      </c>
      <c r="Q842" s="38">
        <f t="shared" si="95"/>
        <v>2</v>
      </c>
      <c r="R842" s="39">
        <f t="shared" si="96"/>
        <v>1</v>
      </c>
      <c r="S842" s="39">
        <f t="shared" si="97"/>
      </c>
      <c r="T842" s="39" t="s">
        <v>1603</v>
      </c>
      <c r="U842"/>
      <c r="V842" s="40">
        <f t="shared" si="99"/>
        <v>0</v>
      </c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</row>
    <row r="843" spans="1:39" ht="15" customHeight="1" thickBot="1">
      <c r="A843" s="56">
        <v>2004</v>
      </c>
      <c r="B843" s="69"/>
      <c r="C843" s="58">
        <v>38181</v>
      </c>
      <c r="D843" s="70" t="s">
        <v>931</v>
      </c>
      <c r="E843" s="60" t="s">
        <v>1596</v>
      </c>
      <c r="F843" s="80" t="s">
        <v>939</v>
      </c>
      <c r="G843" s="43" t="s">
        <v>270</v>
      </c>
      <c r="H843" s="43" t="s">
        <v>271</v>
      </c>
      <c r="I843" s="44">
        <v>3</v>
      </c>
      <c r="J843" s="45" t="s">
        <v>543</v>
      </c>
      <c r="K843" s="46" t="s">
        <v>349</v>
      </c>
      <c r="L843" s="46"/>
      <c r="M843" s="81" t="s">
        <v>572</v>
      </c>
      <c r="N843" s="41">
        <f t="shared" si="98"/>
        <v>1</v>
      </c>
      <c r="O843" s="37">
        <f t="shared" si="93"/>
        <v>1</v>
      </c>
      <c r="P843" s="38">
        <f t="shared" si="94"/>
        <v>1</v>
      </c>
      <c r="Q843" s="38">
        <f t="shared" si="95"/>
        <v>3</v>
      </c>
      <c r="R843" s="39">
        <f t="shared" si="96"/>
        <v>1</v>
      </c>
      <c r="S843" s="39">
        <f t="shared" si="97"/>
      </c>
      <c r="T843" s="39" t="s">
        <v>1603</v>
      </c>
      <c r="U843"/>
      <c r="V843" s="40">
        <f t="shared" si="99"/>
        <v>0</v>
      </c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</row>
    <row r="844" spans="1:39" ht="15" customHeight="1" thickBot="1">
      <c r="A844" s="56">
        <v>2004</v>
      </c>
      <c r="B844" s="69"/>
      <c r="C844" s="58">
        <v>38175</v>
      </c>
      <c r="D844" s="70" t="s">
        <v>931</v>
      </c>
      <c r="E844" s="60" t="s">
        <v>1597</v>
      </c>
      <c r="F844" s="80" t="s">
        <v>939</v>
      </c>
      <c r="G844" s="43" t="s">
        <v>94</v>
      </c>
      <c r="H844" s="43" t="s">
        <v>454</v>
      </c>
      <c r="I844" s="44">
        <v>3</v>
      </c>
      <c r="J844" s="45" t="s">
        <v>543</v>
      </c>
      <c r="K844" s="46" t="s">
        <v>349</v>
      </c>
      <c r="L844" s="47"/>
      <c r="M844" s="81"/>
      <c r="N844" s="41">
        <f t="shared" si="98"/>
        <v>1</v>
      </c>
      <c r="O844" s="37">
        <f t="shared" si="93"/>
        <v>1</v>
      </c>
      <c r="P844" s="38">
        <f t="shared" si="94"/>
        <v>1</v>
      </c>
      <c r="Q844" s="38">
        <f t="shared" si="95"/>
        <v>3</v>
      </c>
      <c r="R844" s="39">
        <f t="shared" si="96"/>
        <v>1</v>
      </c>
      <c r="S844" s="39">
        <f t="shared" si="97"/>
      </c>
      <c r="T844" s="39" t="s">
        <v>1603</v>
      </c>
      <c r="U844"/>
      <c r="V844" s="40">
        <f t="shared" si="99"/>
        <v>0</v>
      </c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</row>
    <row r="845" spans="1:39" ht="15" customHeight="1" thickBot="1">
      <c r="A845" s="56">
        <v>2004</v>
      </c>
      <c r="B845" s="69" t="s">
        <v>134</v>
      </c>
      <c r="C845" s="58">
        <v>38176</v>
      </c>
      <c r="D845" s="70" t="s">
        <v>931</v>
      </c>
      <c r="E845" s="60" t="s">
        <v>1598</v>
      </c>
      <c r="F845" s="80" t="s">
        <v>939</v>
      </c>
      <c r="G845" s="43" t="s">
        <v>94</v>
      </c>
      <c r="H845" s="43" t="s">
        <v>454</v>
      </c>
      <c r="I845" s="44">
        <v>2</v>
      </c>
      <c r="J845" s="45" t="s">
        <v>543</v>
      </c>
      <c r="K845" s="46" t="s">
        <v>349</v>
      </c>
      <c r="L845" s="47"/>
      <c r="M845" s="81"/>
      <c r="N845" s="41">
        <f t="shared" si="98"/>
        <v>1</v>
      </c>
      <c r="O845" s="37">
        <f t="shared" si="93"/>
        <v>1</v>
      </c>
      <c r="P845" s="38">
        <f t="shared" si="94"/>
        <v>1</v>
      </c>
      <c r="Q845" s="38">
        <f t="shared" si="95"/>
        <v>2</v>
      </c>
      <c r="R845" s="39">
        <f t="shared" si="96"/>
        <v>1</v>
      </c>
      <c r="S845" s="39">
        <f t="shared" si="97"/>
      </c>
      <c r="T845" s="39" t="s">
        <v>1603</v>
      </c>
      <c r="U845"/>
      <c r="V845" s="40">
        <f t="shared" si="99"/>
        <v>0</v>
      </c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</row>
    <row r="846" spans="1:39" ht="15" customHeight="1" thickBot="1">
      <c r="A846" s="56">
        <v>2004</v>
      </c>
      <c r="B846" s="69"/>
      <c r="C846" s="58"/>
      <c r="D846" s="70" t="s">
        <v>1549</v>
      </c>
      <c r="E846" s="60" t="s">
        <v>1599</v>
      </c>
      <c r="F846" s="60" t="s">
        <v>939</v>
      </c>
      <c r="G846" s="43"/>
      <c r="H846" s="43"/>
      <c r="I846" s="61"/>
      <c r="J846" s="45"/>
      <c r="K846" s="46"/>
      <c r="L846" s="46"/>
      <c r="M846" s="81"/>
      <c r="N846" s="41">
        <f t="shared" si="98"/>
        <v>0</v>
      </c>
      <c r="O846" s="37">
        <f t="shared" si="93"/>
        <v>1</v>
      </c>
      <c r="P846" s="38">
        <f t="shared" si="94"/>
        <v>0</v>
      </c>
      <c r="Q846" s="38">
        <f t="shared" si="95"/>
        <v>0</v>
      </c>
      <c r="R846" s="39">
        <f t="shared" si="96"/>
      </c>
      <c r="S846" s="39">
        <f t="shared" si="97"/>
      </c>
      <c r="T846" s="39" t="s">
        <v>1603</v>
      </c>
      <c r="U846"/>
      <c r="V846" s="40">
        <f t="shared" si="99"/>
        <v>1</v>
      </c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</row>
    <row r="847" spans="1:39" ht="15" customHeight="1" thickBot="1">
      <c r="A847" s="56">
        <v>2004</v>
      </c>
      <c r="B847" s="69"/>
      <c r="C847" s="58"/>
      <c r="D847" s="70" t="s">
        <v>1549</v>
      </c>
      <c r="E847" s="60" t="s">
        <v>1600</v>
      </c>
      <c r="F847" s="60" t="s">
        <v>939</v>
      </c>
      <c r="G847" s="43"/>
      <c r="H847" s="43"/>
      <c r="I847" s="61"/>
      <c r="J847" s="45"/>
      <c r="K847" s="46"/>
      <c r="L847" s="46"/>
      <c r="M847" s="81"/>
      <c r="N847" s="41">
        <f t="shared" si="98"/>
        <v>0</v>
      </c>
      <c r="O847" s="37">
        <f t="shared" si="93"/>
        <v>1</v>
      </c>
      <c r="P847" s="38">
        <f t="shared" si="94"/>
        <v>0</v>
      </c>
      <c r="Q847" s="38">
        <f t="shared" si="95"/>
        <v>0</v>
      </c>
      <c r="R847" s="39">
        <f t="shared" si="96"/>
      </c>
      <c r="S847" s="39">
        <f t="shared" si="97"/>
      </c>
      <c r="T847" s="39" t="s">
        <v>1603</v>
      </c>
      <c r="U847"/>
      <c r="V847" s="40">
        <f t="shared" si="99"/>
        <v>1</v>
      </c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</row>
    <row r="848" spans="1:39" ht="15" customHeight="1" thickBot="1">
      <c r="A848" s="56">
        <v>2004</v>
      </c>
      <c r="B848" s="69" t="s">
        <v>134</v>
      </c>
      <c r="C848" s="58">
        <v>38185</v>
      </c>
      <c r="D848" s="70" t="s">
        <v>931</v>
      </c>
      <c r="E848" s="60" t="s">
        <v>1601</v>
      </c>
      <c r="F848" s="60" t="s">
        <v>939</v>
      </c>
      <c r="G848" s="43" t="s">
        <v>1602</v>
      </c>
      <c r="H848" s="43" t="s">
        <v>564</v>
      </c>
      <c r="I848" s="44">
        <v>2</v>
      </c>
      <c r="J848" s="45" t="s">
        <v>543</v>
      </c>
      <c r="K848" s="46" t="s">
        <v>349</v>
      </c>
      <c r="L848" s="46"/>
      <c r="M848" s="81" t="s">
        <v>572</v>
      </c>
      <c r="N848" s="41">
        <f t="shared" si="98"/>
        <v>1</v>
      </c>
      <c r="O848" s="37">
        <f t="shared" si="93"/>
        <v>1</v>
      </c>
      <c r="P848" s="38">
        <f t="shared" si="94"/>
        <v>1</v>
      </c>
      <c r="Q848" s="38">
        <f t="shared" si="95"/>
        <v>2</v>
      </c>
      <c r="R848" s="39">
        <f t="shared" si="96"/>
        <v>1</v>
      </c>
      <c r="S848" s="39">
        <f t="shared" si="97"/>
      </c>
      <c r="T848" s="39" t="s">
        <v>1603</v>
      </c>
      <c r="U848"/>
      <c r="V848" s="40">
        <f t="shared" si="99"/>
        <v>0</v>
      </c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</row>
    <row r="849" spans="1:39" ht="15" customHeight="1" thickBot="1">
      <c r="A849" s="56">
        <v>2004</v>
      </c>
      <c r="B849" s="69"/>
      <c r="C849" s="58"/>
      <c r="D849" s="70"/>
      <c r="E849" s="60"/>
      <c r="F849" s="80"/>
      <c r="G849" s="43"/>
      <c r="H849" s="82"/>
      <c r="I849" s="44"/>
      <c r="J849" s="45"/>
      <c r="K849" s="46"/>
      <c r="L849" s="46"/>
      <c r="M849" s="81"/>
      <c r="N849" s="41">
        <f t="shared" si="98"/>
        <v>0</v>
      </c>
      <c r="O849" s="37">
        <f t="shared" si="93"/>
        <v>0</v>
      </c>
      <c r="P849" s="38">
        <f t="shared" si="94"/>
        <v>0</v>
      </c>
      <c r="Q849" s="38">
        <f t="shared" si="95"/>
        <v>0</v>
      </c>
      <c r="R849" s="39">
        <f t="shared" si="96"/>
      </c>
      <c r="S849" s="39">
        <f t="shared" si="97"/>
      </c>
      <c r="T849" s="39">
        <f aca="true" t="shared" si="100" ref="T841:T904">+IF(S849=1,(IF(F849="dave matthews",1,IF(F849="dave &amp; friends",1,""))),"")</f>
      </c>
      <c r="U849"/>
      <c r="V849" s="40">
        <f t="shared" si="99"/>
        <v>0</v>
      </c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</row>
    <row r="850" spans="1:39" ht="15" customHeight="1" thickBot="1">
      <c r="A850" s="56">
        <v>2004</v>
      </c>
      <c r="B850" s="69"/>
      <c r="C850" s="58"/>
      <c r="D850" s="70"/>
      <c r="E850" s="60"/>
      <c r="F850" s="80"/>
      <c r="G850" s="43"/>
      <c r="H850" s="82"/>
      <c r="I850" s="44"/>
      <c r="J850" s="45"/>
      <c r="K850" s="46"/>
      <c r="L850" s="46"/>
      <c r="M850" s="81"/>
      <c r="N850" s="41">
        <f t="shared" si="98"/>
        <v>0</v>
      </c>
      <c r="O850" s="37">
        <f t="shared" si="93"/>
        <v>0</v>
      </c>
      <c r="P850" s="38">
        <f t="shared" si="94"/>
        <v>0</v>
      </c>
      <c r="Q850" s="38">
        <f t="shared" si="95"/>
        <v>0</v>
      </c>
      <c r="R850" s="39">
        <f t="shared" si="96"/>
      </c>
      <c r="S850" s="39">
        <f t="shared" si="97"/>
      </c>
      <c r="T850" s="39">
        <f t="shared" si="100"/>
      </c>
      <c r="U850"/>
      <c r="V850" s="40">
        <f t="shared" si="99"/>
        <v>0</v>
      </c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</row>
    <row r="851" spans="1:39" ht="15" customHeight="1" thickBo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41">
        <f t="shared" si="98"/>
        <v>0</v>
      </c>
      <c r="O851" s="37">
        <f t="shared" si="93"/>
        <v>0</v>
      </c>
      <c r="P851" s="38">
        <f t="shared" si="94"/>
        <v>0</v>
      </c>
      <c r="Q851" s="38">
        <f t="shared" si="95"/>
        <v>0</v>
      </c>
      <c r="R851" s="39">
        <f t="shared" si="96"/>
      </c>
      <c r="S851" s="39">
        <f t="shared" si="97"/>
      </c>
      <c r="T851" s="39">
        <f t="shared" si="100"/>
      </c>
      <c r="U851"/>
      <c r="V851" s="40">
        <f t="shared" si="99"/>
        <v>0</v>
      </c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</row>
    <row r="852" spans="1:39" ht="15" customHeight="1" thickBo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41">
        <f t="shared" si="98"/>
        <v>0</v>
      </c>
      <c r="O852" s="37">
        <f t="shared" si="93"/>
        <v>0</v>
      </c>
      <c r="P852" s="38">
        <f t="shared" si="94"/>
        <v>0</v>
      </c>
      <c r="Q852" s="38">
        <f t="shared" si="95"/>
        <v>0</v>
      </c>
      <c r="R852" s="39">
        <f t="shared" si="96"/>
      </c>
      <c r="S852" s="39">
        <f t="shared" si="97"/>
      </c>
      <c r="T852" s="39">
        <f t="shared" si="100"/>
      </c>
      <c r="U852"/>
      <c r="V852" s="40">
        <f t="shared" si="99"/>
        <v>0</v>
      </c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</row>
    <row r="853" spans="1:39" ht="15" customHeight="1" thickBo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41">
        <f t="shared" si="98"/>
        <v>0</v>
      </c>
      <c r="O853" s="37">
        <f t="shared" si="93"/>
        <v>0</v>
      </c>
      <c r="P853" s="38">
        <f t="shared" si="94"/>
        <v>0</v>
      </c>
      <c r="Q853" s="38">
        <f t="shared" si="95"/>
        <v>0</v>
      </c>
      <c r="R853" s="39">
        <f t="shared" si="96"/>
      </c>
      <c r="S853" s="39">
        <f t="shared" si="97"/>
      </c>
      <c r="T853" s="39">
        <f t="shared" si="100"/>
      </c>
      <c r="U853"/>
      <c r="V853" s="40">
        <f t="shared" si="99"/>
        <v>0</v>
      </c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</row>
    <row r="854" spans="1:39" ht="15" customHeight="1" thickBo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41">
        <f t="shared" si="98"/>
        <v>0</v>
      </c>
      <c r="O854" s="37">
        <f t="shared" si="93"/>
        <v>0</v>
      </c>
      <c r="P854" s="38">
        <f t="shared" si="94"/>
        <v>0</v>
      </c>
      <c r="Q854" s="38">
        <f t="shared" si="95"/>
        <v>0</v>
      </c>
      <c r="R854" s="39">
        <f t="shared" si="96"/>
      </c>
      <c r="S854" s="39">
        <f t="shared" si="97"/>
      </c>
      <c r="T854" s="39">
        <f t="shared" si="100"/>
      </c>
      <c r="U854"/>
      <c r="V854" s="40">
        <f t="shared" si="99"/>
        <v>0</v>
      </c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</row>
    <row r="855" spans="1:39" ht="15" customHeight="1" thickBo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41">
        <f t="shared" si="98"/>
        <v>0</v>
      </c>
      <c r="O855" s="37">
        <f t="shared" si="93"/>
        <v>0</v>
      </c>
      <c r="P855" s="38">
        <f t="shared" si="94"/>
        <v>0</v>
      </c>
      <c r="Q855" s="38">
        <f t="shared" si="95"/>
        <v>0</v>
      </c>
      <c r="R855" s="39">
        <f t="shared" si="96"/>
      </c>
      <c r="S855" s="39">
        <f t="shared" si="97"/>
      </c>
      <c r="T855" s="39">
        <f t="shared" si="100"/>
      </c>
      <c r="U855"/>
      <c r="V855" s="40">
        <f t="shared" si="99"/>
        <v>0</v>
      </c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</row>
    <row r="856" spans="1:39" ht="15" customHeight="1" thickBo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41">
        <f t="shared" si="98"/>
        <v>0</v>
      </c>
      <c r="O856" s="37">
        <f t="shared" si="93"/>
        <v>0</v>
      </c>
      <c r="P856" s="38">
        <f t="shared" si="94"/>
        <v>0</v>
      </c>
      <c r="Q856" s="38">
        <f t="shared" si="95"/>
        <v>0</v>
      </c>
      <c r="R856" s="39">
        <f t="shared" si="96"/>
      </c>
      <c r="S856" s="39">
        <f t="shared" si="97"/>
      </c>
      <c r="T856" s="39">
        <f t="shared" si="100"/>
      </c>
      <c r="U856"/>
      <c r="V856" s="40">
        <f t="shared" si="99"/>
        <v>0</v>
      </c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</row>
    <row r="857" spans="1:39" ht="15" customHeight="1" thickBo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41">
        <f t="shared" si="98"/>
        <v>0</v>
      </c>
      <c r="O857" s="37">
        <f t="shared" si="93"/>
        <v>0</v>
      </c>
      <c r="P857" s="38">
        <f t="shared" si="94"/>
        <v>0</v>
      </c>
      <c r="Q857" s="38">
        <f t="shared" si="95"/>
        <v>0</v>
      </c>
      <c r="R857" s="39">
        <f t="shared" si="96"/>
      </c>
      <c r="S857" s="39">
        <f t="shared" si="97"/>
      </c>
      <c r="T857" s="39">
        <f t="shared" si="100"/>
      </c>
      <c r="U857"/>
      <c r="V857" s="40">
        <f t="shared" si="99"/>
        <v>0</v>
      </c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</row>
    <row r="858" spans="1:39" ht="15" customHeight="1" thickBo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41">
        <f t="shared" si="98"/>
        <v>0</v>
      </c>
      <c r="O858" s="37">
        <f t="shared" si="93"/>
        <v>0</v>
      </c>
      <c r="P858" s="38">
        <f t="shared" si="94"/>
        <v>0</v>
      </c>
      <c r="Q858" s="38">
        <f t="shared" si="95"/>
        <v>0</v>
      </c>
      <c r="R858" s="39">
        <f t="shared" si="96"/>
      </c>
      <c r="S858" s="39">
        <f t="shared" si="97"/>
      </c>
      <c r="T858" s="39">
        <f t="shared" si="100"/>
      </c>
      <c r="U858"/>
      <c r="V858" s="40">
        <f t="shared" si="99"/>
        <v>0</v>
      </c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</row>
    <row r="859" spans="1:39" ht="15" customHeight="1" thickBo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41">
        <f t="shared" si="98"/>
        <v>0</v>
      </c>
      <c r="O859" s="37">
        <f t="shared" si="93"/>
        <v>0</v>
      </c>
      <c r="P859" s="38">
        <f t="shared" si="94"/>
        <v>0</v>
      </c>
      <c r="Q859" s="38">
        <f t="shared" si="95"/>
        <v>0</v>
      </c>
      <c r="R859" s="39">
        <f t="shared" si="96"/>
      </c>
      <c r="S859" s="39">
        <f t="shared" si="97"/>
      </c>
      <c r="T859" s="39">
        <f t="shared" si="100"/>
      </c>
      <c r="U859"/>
      <c r="V859" s="40">
        <f t="shared" si="99"/>
        <v>0</v>
      </c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</row>
    <row r="860" spans="1:39" ht="15" customHeight="1" thickBo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41">
        <f t="shared" si="98"/>
        <v>0</v>
      </c>
      <c r="O860" s="37">
        <f t="shared" si="93"/>
        <v>0</v>
      </c>
      <c r="P860" s="38">
        <f t="shared" si="94"/>
        <v>0</v>
      </c>
      <c r="Q860" s="38">
        <f t="shared" si="95"/>
        <v>0</v>
      </c>
      <c r="R860" s="39">
        <f t="shared" si="96"/>
      </c>
      <c r="S860" s="39">
        <f t="shared" si="97"/>
      </c>
      <c r="T860" s="39">
        <f t="shared" si="100"/>
      </c>
      <c r="U860"/>
      <c r="V860" s="40">
        <f t="shared" si="99"/>
        <v>0</v>
      </c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</row>
    <row r="861" spans="1:39" ht="15" customHeight="1" thickBo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41">
        <f t="shared" si="98"/>
        <v>0</v>
      </c>
      <c r="O861" s="37">
        <f t="shared" si="93"/>
        <v>0</v>
      </c>
      <c r="P861" s="38">
        <f t="shared" si="94"/>
        <v>0</v>
      </c>
      <c r="Q861" s="38">
        <f t="shared" si="95"/>
        <v>0</v>
      </c>
      <c r="R861" s="39">
        <f t="shared" si="96"/>
      </c>
      <c r="S861" s="39">
        <f t="shared" si="97"/>
      </c>
      <c r="T861" s="39">
        <f t="shared" si="100"/>
      </c>
      <c r="U861"/>
      <c r="V861" s="40">
        <f t="shared" si="99"/>
        <v>0</v>
      </c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</row>
    <row r="862" spans="1:39" ht="15" customHeight="1" thickBo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41">
        <f t="shared" si="98"/>
        <v>0</v>
      </c>
      <c r="O862" s="37">
        <f t="shared" si="93"/>
        <v>0</v>
      </c>
      <c r="P862" s="38">
        <f t="shared" si="94"/>
        <v>0</v>
      </c>
      <c r="Q862" s="38">
        <f t="shared" si="95"/>
        <v>0</v>
      </c>
      <c r="R862" s="39">
        <f t="shared" si="96"/>
      </c>
      <c r="S862" s="39">
        <f t="shared" si="97"/>
      </c>
      <c r="T862" s="39">
        <f t="shared" si="100"/>
      </c>
      <c r="U862"/>
      <c r="V862" s="40">
        <f t="shared" si="99"/>
        <v>0</v>
      </c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</row>
    <row r="863" spans="1:39" ht="15" customHeight="1" thickBo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41">
        <f t="shared" si="98"/>
        <v>0</v>
      </c>
      <c r="O863" s="37">
        <f t="shared" si="93"/>
        <v>0</v>
      </c>
      <c r="P863" s="38">
        <f t="shared" si="94"/>
        <v>0</v>
      </c>
      <c r="Q863" s="38">
        <f t="shared" si="95"/>
        <v>0</v>
      </c>
      <c r="R863" s="39">
        <f t="shared" si="96"/>
      </c>
      <c r="S863" s="39">
        <f t="shared" si="97"/>
      </c>
      <c r="T863" s="39">
        <f t="shared" si="100"/>
      </c>
      <c r="U863"/>
      <c r="V863" s="40">
        <f t="shared" si="99"/>
        <v>0</v>
      </c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</row>
    <row r="864" spans="1:39" ht="15" customHeight="1" thickBo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41">
        <f t="shared" si="98"/>
        <v>0</v>
      </c>
      <c r="O864" s="37">
        <f t="shared" si="93"/>
        <v>0</v>
      </c>
      <c r="P864" s="38">
        <f t="shared" si="94"/>
        <v>0</v>
      </c>
      <c r="Q864" s="38">
        <f t="shared" si="95"/>
        <v>0</v>
      </c>
      <c r="R864" s="39">
        <f t="shared" si="96"/>
      </c>
      <c r="S864" s="39">
        <f t="shared" si="97"/>
      </c>
      <c r="T864" s="39">
        <f t="shared" si="100"/>
      </c>
      <c r="U864"/>
      <c r="V864" s="40">
        <f t="shared" si="99"/>
        <v>0</v>
      </c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</row>
    <row r="865" spans="1:39" ht="15" customHeight="1" thickBo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41">
        <f t="shared" si="98"/>
        <v>0</v>
      </c>
      <c r="O865" s="37">
        <f t="shared" si="93"/>
        <v>0</v>
      </c>
      <c r="P865" s="38">
        <f t="shared" si="94"/>
        <v>0</v>
      </c>
      <c r="Q865" s="38">
        <f t="shared" si="95"/>
        <v>0</v>
      </c>
      <c r="R865" s="39">
        <f t="shared" si="96"/>
      </c>
      <c r="S865" s="39">
        <f t="shared" si="97"/>
      </c>
      <c r="T865" s="39">
        <f t="shared" si="100"/>
      </c>
      <c r="U865"/>
      <c r="V865" s="40">
        <f t="shared" si="99"/>
        <v>0</v>
      </c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</row>
    <row r="866" spans="1:39" ht="15" customHeight="1" thickBo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41">
        <f t="shared" si="98"/>
        <v>0</v>
      </c>
      <c r="O866" s="37">
        <f t="shared" si="93"/>
        <v>0</v>
      </c>
      <c r="P866" s="38">
        <f t="shared" si="94"/>
        <v>0</v>
      </c>
      <c r="Q866" s="38">
        <f t="shared" si="95"/>
        <v>0</v>
      </c>
      <c r="R866" s="39">
        <f t="shared" si="96"/>
      </c>
      <c r="S866" s="39">
        <f t="shared" si="97"/>
      </c>
      <c r="T866" s="39">
        <f t="shared" si="100"/>
      </c>
      <c r="U866"/>
      <c r="V866" s="40">
        <f t="shared" si="99"/>
        <v>0</v>
      </c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</row>
    <row r="867" spans="1:39" ht="15" customHeight="1" thickBo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41">
        <f t="shared" si="98"/>
        <v>0</v>
      </c>
      <c r="O867" s="37">
        <f t="shared" si="93"/>
        <v>0</v>
      </c>
      <c r="P867" s="38">
        <f t="shared" si="94"/>
        <v>0</v>
      </c>
      <c r="Q867" s="38">
        <f t="shared" si="95"/>
        <v>0</v>
      </c>
      <c r="R867" s="39">
        <f t="shared" si="96"/>
      </c>
      <c r="S867" s="39">
        <f t="shared" si="97"/>
      </c>
      <c r="T867" s="39">
        <f t="shared" si="100"/>
      </c>
      <c r="U867"/>
      <c r="V867" s="40">
        <f t="shared" si="99"/>
        <v>0</v>
      </c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</row>
    <row r="868" spans="1:39" ht="15" customHeight="1" thickBo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41">
        <f t="shared" si="98"/>
        <v>0</v>
      </c>
      <c r="O868" s="37">
        <f t="shared" si="93"/>
        <v>0</v>
      </c>
      <c r="P868" s="38">
        <f t="shared" si="94"/>
        <v>0</v>
      </c>
      <c r="Q868" s="38">
        <f t="shared" si="95"/>
        <v>0</v>
      </c>
      <c r="R868" s="39">
        <f t="shared" si="96"/>
      </c>
      <c r="S868" s="39">
        <f t="shared" si="97"/>
      </c>
      <c r="T868" s="39">
        <f t="shared" si="100"/>
      </c>
      <c r="U868"/>
      <c r="V868" s="40">
        <f t="shared" si="99"/>
        <v>0</v>
      </c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</row>
    <row r="869" spans="1:39" ht="15" customHeight="1" thickBo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41">
        <f t="shared" si="98"/>
        <v>0</v>
      </c>
      <c r="O869" s="37">
        <f t="shared" si="93"/>
        <v>0</v>
      </c>
      <c r="P869" s="38">
        <f t="shared" si="94"/>
        <v>0</v>
      </c>
      <c r="Q869" s="38">
        <f t="shared" si="95"/>
        <v>0</v>
      </c>
      <c r="R869" s="39">
        <f t="shared" si="96"/>
      </c>
      <c r="S869" s="39">
        <f t="shared" si="97"/>
      </c>
      <c r="T869" s="39">
        <f t="shared" si="100"/>
      </c>
      <c r="U869"/>
      <c r="V869" s="40">
        <f t="shared" si="99"/>
        <v>0</v>
      </c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</row>
    <row r="870" spans="1:39" ht="15" customHeight="1" thickBo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41">
        <f t="shared" si="98"/>
        <v>0</v>
      </c>
      <c r="O870" s="37">
        <f t="shared" si="93"/>
        <v>0</v>
      </c>
      <c r="P870" s="38">
        <f t="shared" si="94"/>
        <v>0</v>
      </c>
      <c r="Q870" s="38">
        <f t="shared" si="95"/>
        <v>0</v>
      </c>
      <c r="R870" s="39">
        <f t="shared" si="96"/>
      </c>
      <c r="S870" s="39">
        <f t="shared" si="97"/>
      </c>
      <c r="T870" s="39">
        <f t="shared" si="100"/>
      </c>
      <c r="U870"/>
      <c r="V870" s="40">
        <f t="shared" si="99"/>
        <v>0</v>
      </c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</row>
    <row r="871" spans="1:39" ht="15" customHeight="1" thickBo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41">
        <f t="shared" si="98"/>
        <v>0</v>
      </c>
      <c r="O871" s="37">
        <f t="shared" si="93"/>
        <v>0</v>
      </c>
      <c r="P871" s="38">
        <f t="shared" si="94"/>
        <v>0</v>
      </c>
      <c r="Q871" s="38">
        <f t="shared" si="95"/>
        <v>0</v>
      </c>
      <c r="R871" s="39">
        <f t="shared" si="96"/>
      </c>
      <c r="S871" s="39">
        <f t="shared" si="97"/>
      </c>
      <c r="T871" s="39">
        <f t="shared" si="100"/>
      </c>
      <c r="U871"/>
      <c r="V871" s="40">
        <f t="shared" si="99"/>
        <v>0</v>
      </c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</row>
    <row r="872" spans="1:39" ht="15" customHeight="1" thickBo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41">
        <f t="shared" si="98"/>
        <v>0</v>
      </c>
      <c r="O872" s="37">
        <f aca="true" t="shared" si="101" ref="O872:O935">IF(I872="-",0,(IF(E872=E873,(IF(F872=F873,(IF(D872=D873,(IF(G872=G873,0,1)),1)),1)),1)))</f>
        <v>0</v>
      </c>
      <c r="P872" s="38">
        <f aca="true" t="shared" si="102" ref="P872:P935">IF(N872+O872=2,1,0)</f>
        <v>0</v>
      </c>
      <c r="Q872" s="38">
        <f aca="true" t="shared" si="103" ref="Q872:Q935">IF(P872=1,I872,0)</f>
        <v>0</v>
      </c>
      <c r="R872" s="39">
        <f aca="true" t="shared" si="104" ref="R872:R935">+IF(P872=1,(IF(F872="dave matthews band",1,"")),"")</f>
      </c>
      <c r="S872" s="39">
        <f aca="true" t="shared" si="105" ref="S872:S935">+IF(P872=1,(IF(F872="dave &amp; tim",1,"")),"")</f>
      </c>
      <c r="T872" s="39">
        <f t="shared" si="100"/>
      </c>
      <c r="U872"/>
      <c r="V872" s="40">
        <f t="shared" si="99"/>
        <v>0</v>
      </c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</row>
    <row r="873" spans="1:39" ht="15" customHeight="1" thickBo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41">
        <f t="shared" si="98"/>
        <v>0</v>
      </c>
      <c r="O873" s="37">
        <f t="shared" si="101"/>
        <v>0</v>
      </c>
      <c r="P873" s="38">
        <f t="shared" si="102"/>
        <v>0</v>
      </c>
      <c r="Q873" s="38">
        <f t="shared" si="103"/>
        <v>0</v>
      </c>
      <c r="R873" s="39">
        <f t="shared" si="104"/>
      </c>
      <c r="S873" s="39">
        <f t="shared" si="105"/>
      </c>
      <c r="T873" s="39">
        <f t="shared" si="100"/>
      </c>
      <c r="U873"/>
      <c r="V873" s="40">
        <f t="shared" si="99"/>
        <v>0</v>
      </c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</row>
    <row r="874" spans="1:39" ht="15" customHeight="1" thickBo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41">
        <f t="shared" si="98"/>
        <v>0</v>
      </c>
      <c r="O874" s="37">
        <f t="shared" si="101"/>
        <v>0</v>
      </c>
      <c r="P874" s="38">
        <f t="shared" si="102"/>
        <v>0</v>
      </c>
      <c r="Q874" s="38">
        <f t="shared" si="103"/>
        <v>0</v>
      </c>
      <c r="R874" s="39">
        <f t="shared" si="104"/>
      </c>
      <c r="S874" s="39">
        <f t="shared" si="105"/>
      </c>
      <c r="T874" s="39">
        <f t="shared" si="100"/>
      </c>
      <c r="U874"/>
      <c r="V874" s="40">
        <f t="shared" si="99"/>
        <v>0</v>
      </c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</row>
    <row r="875" spans="1:39" ht="15" customHeight="1" thickBo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41">
        <f t="shared" si="98"/>
        <v>0</v>
      </c>
      <c r="O875" s="37">
        <f t="shared" si="101"/>
        <v>0</v>
      </c>
      <c r="P875" s="38">
        <f t="shared" si="102"/>
        <v>0</v>
      </c>
      <c r="Q875" s="38">
        <f t="shared" si="103"/>
        <v>0</v>
      </c>
      <c r="R875" s="39">
        <f t="shared" si="104"/>
      </c>
      <c r="S875" s="39">
        <f t="shared" si="105"/>
      </c>
      <c r="T875" s="39">
        <f t="shared" si="100"/>
      </c>
      <c r="U875"/>
      <c r="V875" s="40">
        <f t="shared" si="99"/>
        <v>0</v>
      </c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</row>
    <row r="876" spans="1:39" ht="15" customHeight="1" thickBo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41">
        <f t="shared" si="98"/>
        <v>0</v>
      </c>
      <c r="O876" s="37">
        <f t="shared" si="101"/>
        <v>0</v>
      </c>
      <c r="P876" s="38">
        <f t="shared" si="102"/>
        <v>0</v>
      </c>
      <c r="Q876" s="38">
        <f t="shared" si="103"/>
        <v>0</v>
      </c>
      <c r="R876" s="39">
        <f t="shared" si="104"/>
      </c>
      <c r="S876" s="39">
        <f t="shared" si="105"/>
      </c>
      <c r="T876" s="39">
        <f t="shared" si="100"/>
      </c>
      <c r="U876"/>
      <c r="V876" s="40">
        <f t="shared" si="99"/>
        <v>0</v>
      </c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</row>
    <row r="877" spans="1:39" ht="15" customHeight="1" thickBo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41">
        <f t="shared" si="98"/>
        <v>0</v>
      </c>
      <c r="O877" s="37">
        <f t="shared" si="101"/>
        <v>0</v>
      </c>
      <c r="P877" s="38">
        <f t="shared" si="102"/>
        <v>0</v>
      </c>
      <c r="Q877" s="38">
        <f t="shared" si="103"/>
        <v>0</v>
      </c>
      <c r="R877" s="39">
        <f t="shared" si="104"/>
      </c>
      <c r="S877" s="39">
        <f t="shared" si="105"/>
      </c>
      <c r="T877" s="39">
        <f t="shared" si="100"/>
      </c>
      <c r="U877"/>
      <c r="V877" s="40">
        <f t="shared" si="99"/>
        <v>0</v>
      </c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</row>
    <row r="878" spans="1:39" ht="15" customHeight="1" thickBo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41">
        <f t="shared" si="98"/>
        <v>0</v>
      </c>
      <c r="O878" s="37">
        <f t="shared" si="101"/>
        <v>0</v>
      </c>
      <c r="P878" s="38">
        <f t="shared" si="102"/>
        <v>0</v>
      </c>
      <c r="Q878" s="38">
        <f t="shared" si="103"/>
        <v>0</v>
      </c>
      <c r="R878" s="39">
        <f t="shared" si="104"/>
      </c>
      <c r="S878" s="39">
        <f t="shared" si="105"/>
      </c>
      <c r="T878" s="39">
        <f t="shared" si="100"/>
      </c>
      <c r="U878"/>
      <c r="V878" s="40">
        <f t="shared" si="99"/>
        <v>0</v>
      </c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</row>
    <row r="879" spans="1:39" ht="15" customHeight="1" thickBo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41">
        <f t="shared" si="98"/>
        <v>0</v>
      </c>
      <c r="O879" s="37">
        <f t="shared" si="101"/>
        <v>0</v>
      </c>
      <c r="P879" s="38">
        <f t="shared" si="102"/>
        <v>0</v>
      </c>
      <c r="Q879" s="38">
        <f t="shared" si="103"/>
        <v>0</v>
      </c>
      <c r="R879" s="39">
        <f t="shared" si="104"/>
      </c>
      <c r="S879" s="39">
        <f t="shared" si="105"/>
      </c>
      <c r="T879" s="39">
        <f t="shared" si="100"/>
      </c>
      <c r="U879"/>
      <c r="V879" s="40">
        <f t="shared" si="99"/>
        <v>0</v>
      </c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</row>
    <row r="880" spans="1:39" ht="15" customHeight="1" thickBo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41">
        <f t="shared" si="98"/>
        <v>0</v>
      </c>
      <c r="O880" s="37">
        <f t="shared" si="101"/>
        <v>0</v>
      </c>
      <c r="P880" s="38">
        <f t="shared" si="102"/>
        <v>0</v>
      </c>
      <c r="Q880" s="38">
        <f t="shared" si="103"/>
        <v>0</v>
      </c>
      <c r="R880" s="39">
        <f t="shared" si="104"/>
      </c>
      <c r="S880" s="39">
        <f t="shared" si="105"/>
      </c>
      <c r="T880" s="39">
        <f t="shared" si="100"/>
      </c>
      <c r="U880"/>
      <c r="V880" s="40">
        <f t="shared" si="99"/>
        <v>0</v>
      </c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</row>
    <row r="881" spans="1:39" ht="15" customHeight="1" thickBo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41">
        <f t="shared" si="98"/>
        <v>0</v>
      </c>
      <c r="O881" s="37">
        <f t="shared" si="101"/>
        <v>0</v>
      </c>
      <c r="P881" s="38">
        <f t="shared" si="102"/>
        <v>0</v>
      </c>
      <c r="Q881" s="38">
        <f t="shared" si="103"/>
        <v>0</v>
      </c>
      <c r="R881" s="39">
        <f t="shared" si="104"/>
      </c>
      <c r="S881" s="39">
        <f t="shared" si="105"/>
      </c>
      <c r="T881" s="39">
        <f t="shared" si="100"/>
      </c>
      <c r="U881"/>
      <c r="V881" s="40">
        <f t="shared" si="99"/>
        <v>0</v>
      </c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</row>
    <row r="882" spans="1:39" ht="15" customHeight="1" thickBo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41">
        <f t="shared" si="98"/>
        <v>0</v>
      </c>
      <c r="O882" s="37">
        <f t="shared" si="101"/>
        <v>0</v>
      </c>
      <c r="P882" s="38">
        <f t="shared" si="102"/>
        <v>0</v>
      </c>
      <c r="Q882" s="38">
        <f t="shared" si="103"/>
        <v>0</v>
      </c>
      <c r="R882" s="39">
        <f t="shared" si="104"/>
      </c>
      <c r="S882" s="39">
        <f t="shared" si="105"/>
      </c>
      <c r="T882" s="39">
        <f t="shared" si="100"/>
      </c>
      <c r="U882"/>
      <c r="V882" s="40">
        <f t="shared" si="99"/>
        <v>0</v>
      </c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</row>
    <row r="883" spans="1:39" ht="15" customHeight="1" thickBo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41">
        <f t="shared" si="98"/>
        <v>0</v>
      </c>
      <c r="O883" s="37">
        <f t="shared" si="101"/>
        <v>0</v>
      </c>
      <c r="P883" s="38">
        <f t="shared" si="102"/>
        <v>0</v>
      </c>
      <c r="Q883" s="38">
        <f t="shared" si="103"/>
        <v>0</v>
      </c>
      <c r="R883" s="39">
        <f t="shared" si="104"/>
      </c>
      <c r="S883" s="39">
        <f t="shared" si="105"/>
      </c>
      <c r="T883" s="39">
        <f t="shared" si="100"/>
      </c>
      <c r="U883"/>
      <c r="V883" s="40">
        <f t="shared" si="99"/>
        <v>0</v>
      </c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</row>
    <row r="884" spans="1:39" ht="15" customHeight="1" thickBo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41">
        <f t="shared" si="98"/>
        <v>0</v>
      </c>
      <c r="O884" s="37">
        <f t="shared" si="101"/>
        <v>0</v>
      </c>
      <c r="P884" s="38">
        <f t="shared" si="102"/>
        <v>0</v>
      </c>
      <c r="Q884" s="38">
        <f t="shared" si="103"/>
        <v>0</v>
      </c>
      <c r="R884" s="39">
        <f t="shared" si="104"/>
      </c>
      <c r="S884" s="39">
        <f t="shared" si="105"/>
      </c>
      <c r="T884" s="39">
        <f t="shared" si="100"/>
      </c>
      <c r="U884"/>
      <c r="V884" s="40">
        <f t="shared" si="99"/>
        <v>0</v>
      </c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</row>
    <row r="885" spans="1:39" ht="15" customHeight="1" thickBo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41">
        <f t="shared" si="98"/>
        <v>0</v>
      </c>
      <c r="O885" s="37">
        <f t="shared" si="101"/>
        <v>0</v>
      </c>
      <c r="P885" s="38">
        <f t="shared" si="102"/>
        <v>0</v>
      </c>
      <c r="Q885" s="38">
        <f t="shared" si="103"/>
        <v>0</v>
      </c>
      <c r="R885" s="39">
        <f t="shared" si="104"/>
      </c>
      <c r="S885" s="39">
        <f t="shared" si="105"/>
      </c>
      <c r="T885" s="39">
        <f t="shared" si="100"/>
      </c>
      <c r="U885"/>
      <c r="V885" s="40">
        <f t="shared" si="99"/>
        <v>0</v>
      </c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</row>
    <row r="886" spans="1:39" ht="15" customHeight="1" thickBo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41">
        <f t="shared" si="98"/>
        <v>0</v>
      </c>
      <c r="O886" s="37">
        <f t="shared" si="101"/>
        <v>0</v>
      </c>
      <c r="P886" s="38">
        <f t="shared" si="102"/>
        <v>0</v>
      </c>
      <c r="Q886" s="38">
        <f t="shared" si="103"/>
        <v>0</v>
      </c>
      <c r="R886" s="39">
        <f t="shared" si="104"/>
      </c>
      <c r="S886" s="39">
        <f t="shared" si="105"/>
      </c>
      <c r="T886" s="39">
        <f t="shared" si="100"/>
      </c>
      <c r="U886"/>
      <c r="V886" s="40">
        <f t="shared" si="99"/>
        <v>0</v>
      </c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</row>
    <row r="887" spans="1:39" ht="15" customHeight="1" thickBo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41">
        <f t="shared" si="98"/>
        <v>0</v>
      </c>
      <c r="O887" s="37">
        <f t="shared" si="101"/>
        <v>0</v>
      </c>
      <c r="P887" s="38">
        <f t="shared" si="102"/>
        <v>0</v>
      </c>
      <c r="Q887" s="38">
        <f t="shared" si="103"/>
        <v>0</v>
      </c>
      <c r="R887" s="39">
        <f t="shared" si="104"/>
      </c>
      <c r="S887" s="39">
        <f t="shared" si="105"/>
      </c>
      <c r="T887" s="39">
        <f t="shared" si="100"/>
      </c>
      <c r="U887"/>
      <c r="V887" s="40">
        <f t="shared" si="99"/>
        <v>0</v>
      </c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</row>
    <row r="888" spans="1:39" ht="15" customHeight="1" thickBo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41">
        <f t="shared" si="98"/>
        <v>0</v>
      </c>
      <c r="O888" s="37">
        <f t="shared" si="101"/>
        <v>0</v>
      </c>
      <c r="P888" s="38">
        <f t="shared" si="102"/>
        <v>0</v>
      </c>
      <c r="Q888" s="38">
        <f t="shared" si="103"/>
        <v>0</v>
      </c>
      <c r="R888" s="39">
        <f t="shared" si="104"/>
      </c>
      <c r="S888" s="39">
        <f t="shared" si="105"/>
      </c>
      <c r="T888" s="39">
        <f t="shared" si="100"/>
      </c>
      <c r="U888"/>
      <c r="V888" s="40">
        <f t="shared" si="99"/>
        <v>0</v>
      </c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</row>
    <row r="889" spans="1:39" ht="15" customHeight="1" thickBo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41">
        <f t="shared" si="98"/>
        <v>0</v>
      </c>
      <c r="O889" s="37">
        <f t="shared" si="101"/>
        <v>0</v>
      </c>
      <c r="P889" s="38">
        <f t="shared" si="102"/>
        <v>0</v>
      </c>
      <c r="Q889" s="38">
        <f t="shared" si="103"/>
        <v>0</v>
      </c>
      <c r="R889" s="39">
        <f t="shared" si="104"/>
      </c>
      <c r="S889" s="39">
        <f t="shared" si="105"/>
      </c>
      <c r="T889" s="39">
        <f t="shared" si="100"/>
      </c>
      <c r="U889"/>
      <c r="V889" s="40">
        <f t="shared" si="99"/>
        <v>0</v>
      </c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</row>
    <row r="890" spans="1:39" ht="15" customHeight="1" thickBo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41">
        <f t="shared" si="98"/>
        <v>0</v>
      </c>
      <c r="O890" s="37">
        <f t="shared" si="101"/>
        <v>0</v>
      </c>
      <c r="P890" s="38">
        <f t="shared" si="102"/>
        <v>0</v>
      </c>
      <c r="Q890" s="38">
        <f t="shared" si="103"/>
        <v>0</v>
      </c>
      <c r="R890" s="39">
        <f t="shared" si="104"/>
      </c>
      <c r="S890" s="39">
        <f t="shared" si="105"/>
      </c>
      <c r="T890" s="39">
        <f t="shared" si="100"/>
      </c>
      <c r="U890"/>
      <c r="V890" s="40">
        <f t="shared" si="99"/>
        <v>0</v>
      </c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</row>
    <row r="891" spans="1:39" ht="15" customHeight="1" thickBo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41">
        <f t="shared" si="98"/>
        <v>0</v>
      </c>
      <c r="O891" s="37">
        <f t="shared" si="101"/>
        <v>0</v>
      </c>
      <c r="P891" s="38">
        <f t="shared" si="102"/>
        <v>0</v>
      </c>
      <c r="Q891" s="38">
        <f t="shared" si="103"/>
        <v>0</v>
      </c>
      <c r="R891" s="39">
        <f t="shared" si="104"/>
      </c>
      <c r="S891" s="39">
        <f t="shared" si="105"/>
      </c>
      <c r="T891" s="39">
        <f t="shared" si="100"/>
      </c>
      <c r="U891"/>
      <c r="V891" s="40">
        <f t="shared" si="99"/>
        <v>0</v>
      </c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</row>
    <row r="892" spans="1:39" ht="15" customHeight="1" thickBo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41">
        <f t="shared" si="98"/>
        <v>0</v>
      </c>
      <c r="O892" s="37">
        <f t="shared" si="101"/>
        <v>0</v>
      </c>
      <c r="P892" s="38">
        <f t="shared" si="102"/>
        <v>0</v>
      </c>
      <c r="Q892" s="38">
        <f t="shared" si="103"/>
        <v>0</v>
      </c>
      <c r="R892" s="39">
        <f t="shared" si="104"/>
      </c>
      <c r="S892" s="39">
        <f t="shared" si="105"/>
      </c>
      <c r="T892" s="39">
        <f t="shared" si="100"/>
      </c>
      <c r="U892"/>
      <c r="V892" s="40">
        <f t="shared" si="99"/>
        <v>0</v>
      </c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</row>
    <row r="893" spans="1:39" ht="15" customHeight="1" thickBo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41">
        <f t="shared" si="98"/>
        <v>0</v>
      </c>
      <c r="O893" s="37">
        <f t="shared" si="101"/>
        <v>0</v>
      </c>
      <c r="P893" s="38">
        <f t="shared" si="102"/>
        <v>0</v>
      </c>
      <c r="Q893" s="38">
        <f t="shared" si="103"/>
        <v>0</v>
      </c>
      <c r="R893" s="39">
        <f t="shared" si="104"/>
      </c>
      <c r="S893" s="39">
        <f t="shared" si="105"/>
      </c>
      <c r="T893" s="39">
        <f t="shared" si="100"/>
      </c>
      <c r="U893"/>
      <c r="V893" s="40">
        <f t="shared" si="99"/>
        <v>0</v>
      </c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</row>
    <row r="894" spans="1:39" ht="15" customHeight="1" thickBo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41">
        <f t="shared" si="98"/>
        <v>0</v>
      </c>
      <c r="O894" s="37">
        <f t="shared" si="101"/>
        <v>0</v>
      </c>
      <c r="P894" s="38">
        <f t="shared" si="102"/>
        <v>0</v>
      </c>
      <c r="Q894" s="38">
        <f t="shared" si="103"/>
        <v>0</v>
      </c>
      <c r="R894" s="39">
        <f t="shared" si="104"/>
      </c>
      <c r="S894" s="39">
        <f t="shared" si="105"/>
      </c>
      <c r="T894" s="39">
        <f t="shared" si="100"/>
      </c>
      <c r="U894"/>
      <c r="V894" s="40">
        <f t="shared" si="99"/>
        <v>0</v>
      </c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</row>
    <row r="895" spans="1:39" ht="15" customHeight="1" thickBo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41">
        <f t="shared" si="98"/>
        <v>0</v>
      </c>
      <c r="O895" s="37">
        <f t="shared" si="101"/>
        <v>0</v>
      </c>
      <c r="P895" s="38">
        <f t="shared" si="102"/>
        <v>0</v>
      </c>
      <c r="Q895" s="38">
        <f t="shared" si="103"/>
        <v>0</v>
      </c>
      <c r="R895" s="39">
        <f t="shared" si="104"/>
      </c>
      <c r="S895" s="39">
        <f t="shared" si="105"/>
      </c>
      <c r="T895" s="39">
        <f t="shared" si="100"/>
      </c>
      <c r="U895"/>
      <c r="V895" s="40">
        <f t="shared" si="99"/>
        <v>0</v>
      </c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</row>
    <row r="896" spans="1:39" ht="15" customHeight="1" thickBo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41">
        <f t="shared" si="98"/>
        <v>0</v>
      </c>
      <c r="O896" s="37">
        <f t="shared" si="101"/>
        <v>0</v>
      </c>
      <c r="P896" s="38">
        <f t="shared" si="102"/>
        <v>0</v>
      </c>
      <c r="Q896" s="38">
        <f t="shared" si="103"/>
        <v>0</v>
      </c>
      <c r="R896" s="39">
        <f t="shared" si="104"/>
      </c>
      <c r="S896" s="39">
        <f t="shared" si="105"/>
      </c>
      <c r="T896" s="39">
        <f t="shared" si="100"/>
      </c>
      <c r="U896"/>
      <c r="V896" s="40">
        <f t="shared" si="99"/>
        <v>0</v>
      </c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</row>
    <row r="897" spans="1:39" ht="15" customHeight="1" thickBo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41">
        <f t="shared" si="98"/>
        <v>0</v>
      </c>
      <c r="O897" s="37">
        <f t="shared" si="101"/>
        <v>0</v>
      </c>
      <c r="P897" s="38">
        <f t="shared" si="102"/>
        <v>0</v>
      </c>
      <c r="Q897" s="38">
        <f t="shared" si="103"/>
        <v>0</v>
      </c>
      <c r="R897" s="39">
        <f t="shared" si="104"/>
      </c>
      <c r="S897" s="39">
        <f t="shared" si="105"/>
      </c>
      <c r="T897" s="39">
        <f t="shared" si="100"/>
      </c>
      <c r="U897"/>
      <c r="V897" s="40">
        <f t="shared" si="99"/>
        <v>0</v>
      </c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</row>
    <row r="898" spans="1:39" ht="15" customHeight="1" thickBo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41">
        <f t="shared" si="98"/>
        <v>0</v>
      </c>
      <c r="O898" s="37">
        <f t="shared" si="101"/>
        <v>0</v>
      </c>
      <c r="P898" s="38">
        <f t="shared" si="102"/>
        <v>0</v>
      </c>
      <c r="Q898" s="38">
        <f t="shared" si="103"/>
        <v>0</v>
      </c>
      <c r="R898" s="39">
        <f t="shared" si="104"/>
      </c>
      <c r="S898" s="39">
        <f t="shared" si="105"/>
      </c>
      <c r="T898" s="39">
        <f t="shared" si="100"/>
      </c>
      <c r="U898"/>
      <c r="V898" s="40">
        <f t="shared" si="99"/>
        <v>0</v>
      </c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</row>
    <row r="899" spans="1:39" ht="15" customHeight="1" thickBo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41">
        <f t="shared" si="98"/>
        <v>0</v>
      </c>
      <c r="O899" s="37">
        <f t="shared" si="101"/>
        <v>0</v>
      </c>
      <c r="P899" s="38">
        <f t="shared" si="102"/>
        <v>0</v>
      </c>
      <c r="Q899" s="38">
        <f t="shared" si="103"/>
        <v>0</v>
      </c>
      <c r="R899" s="39">
        <f t="shared" si="104"/>
      </c>
      <c r="S899" s="39">
        <f t="shared" si="105"/>
      </c>
      <c r="T899" s="39">
        <f t="shared" si="100"/>
      </c>
      <c r="U899"/>
      <c r="V899" s="40">
        <f t="shared" si="99"/>
        <v>0</v>
      </c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</row>
    <row r="900" spans="1:39" ht="15" customHeight="1" thickBo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41">
        <f t="shared" si="98"/>
        <v>0</v>
      </c>
      <c r="O900" s="37">
        <f t="shared" si="101"/>
        <v>0</v>
      </c>
      <c r="P900" s="38">
        <f t="shared" si="102"/>
        <v>0</v>
      </c>
      <c r="Q900" s="38">
        <f t="shared" si="103"/>
        <v>0</v>
      </c>
      <c r="R900" s="39">
        <f t="shared" si="104"/>
      </c>
      <c r="S900" s="39">
        <f t="shared" si="105"/>
      </c>
      <c r="T900" s="39">
        <f t="shared" si="100"/>
      </c>
      <c r="U900"/>
      <c r="V900" s="40">
        <f t="shared" si="99"/>
        <v>0</v>
      </c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</row>
    <row r="901" spans="1:39" ht="15" customHeight="1" thickBo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41">
        <f t="shared" si="98"/>
        <v>0</v>
      </c>
      <c r="O901" s="37">
        <f t="shared" si="101"/>
        <v>0</v>
      </c>
      <c r="P901" s="38">
        <f t="shared" si="102"/>
        <v>0</v>
      </c>
      <c r="Q901" s="38">
        <f t="shared" si="103"/>
        <v>0</v>
      </c>
      <c r="R901" s="39">
        <f t="shared" si="104"/>
      </c>
      <c r="S901" s="39">
        <f t="shared" si="105"/>
      </c>
      <c r="T901" s="39">
        <f t="shared" si="100"/>
      </c>
      <c r="U901"/>
      <c r="V901" s="40">
        <f t="shared" si="99"/>
        <v>0</v>
      </c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</row>
    <row r="902" spans="1:39" ht="15" customHeight="1" thickBo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41">
        <f t="shared" si="98"/>
        <v>0</v>
      </c>
      <c r="O902" s="37">
        <f t="shared" si="101"/>
        <v>0</v>
      </c>
      <c r="P902" s="38">
        <f t="shared" si="102"/>
        <v>0</v>
      </c>
      <c r="Q902" s="38">
        <f t="shared" si="103"/>
        <v>0</v>
      </c>
      <c r="R902" s="39">
        <f t="shared" si="104"/>
      </c>
      <c r="S902" s="39">
        <f t="shared" si="105"/>
      </c>
      <c r="T902" s="39">
        <f t="shared" si="100"/>
      </c>
      <c r="U902"/>
      <c r="V902" s="40">
        <f t="shared" si="99"/>
        <v>0</v>
      </c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</row>
    <row r="903" spans="1:39" ht="15" customHeight="1" thickBo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41">
        <f t="shared" si="98"/>
        <v>0</v>
      </c>
      <c r="O903" s="37">
        <f t="shared" si="101"/>
        <v>0</v>
      </c>
      <c r="P903" s="38">
        <f t="shared" si="102"/>
        <v>0</v>
      </c>
      <c r="Q903" s="38">
        <f t="shared" si="103"/>
        <v>0</v>
      </c>
      <c r="R903" s="39">
        <f t="shared" si="104"/>
      </c>
      <c r="S903" s="39">
        <f t="shared" si="105"/>
      </c>
      <c r="T903" s="39">
        <f t="shared" si="100"/>
      </c>
      <c r="U903"/>
      <c r="V903" s="40">
        <f t="shared" si="99"/>
        <v>0</v>
      </c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</row>
    <row r="904" spans="1:39" ht="15" customHeight="1" thickBo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41">
        <f t="shared" si="98"/>
        <v>0</v>
      </c>
      <c r="O904" s="37">
        <f t="shared" si="101"/>
        <v>0</v>
      </c>
      <c r="P904" s="38">
        <f t="shared" si="102"/>
        <v>0</v>
      </c>
      <c r="Q904" s="38">
        <f t="shared" si="103"/>
        <v>0</v>
      </c>
      <c r="R904" s="39">
        <f t="shared" si="104"/>
      </c>
      <c r="S904" s="39">
        <f t="shared" si="105"/>
      </c>
      <c r="T904" s="39">
        <f t="shared" si="100"/>
      </c>
      <c r="U904"/>
      <c r="V904" s="40">
        <f t="shared" si="99"/>
        <v>0</v>
      </c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</row>
    <row r="905" spans="1:39" ht="15" customHeight="1" thickBo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41">
        <f aca="true" t="shared" si="106" ref="N905:N968">IF(D905="X",IF(I905="-",0,1),0)</f>
        <v>0</v>
      </c>
      <c r="O905" s="37">
        <f t="shared" si="101"/>
        <v>0</v>
      </c>
      <c r="P905" s="38">
        <f t="shared" si="102"/>
        <v>0</v>
      </c>
      <c r="Q905" s="38">
        <f t="shared" si="103"/>
        <v>0</v>
      </c>
      <c r="R905" s="39">
        <f t="shared" si="104"/>
      </c>
      <c r="S905" s="39">
        <f t="shared" si="105"/>
      </c>
      <c r="T905" s="39">
        <f aca="true" t="shared" si="107" ref="T905:T968">+IF(S905=1,(IF(F905="dave matthews",1,IF(F905="dave &amp; friends",1,""))),"")</f>
      </c>
      <c r="U905"/>
      <c r="V905" s="40">
        <f aca="true" t="shared" si="108" ref="V905:V957">IF(D905="DL",1,0)</f>
        <v>0</v>
      </c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</row>
    <row r="906" spans="1:39" ht="15" customHeight="1" thickBo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41">
        <f t="shared" si="106"/>
        <v>0</v>
      </c>
      <c r="O906" s="37">
        <f t="shared" si="101"/>
        <v>0</v>
      </c>
      <c r="P906" s="38">
        <f t="shared" si="102"/>
        <v>0</v>
      </c>
      <c r="Q906" s="38">
        <f t="shared" si="103"/>
        <v>0</v>
      </c>
      <c r="R906" s="39">
        <f t="shared" si="104"/>
      </c>
      <c r="S906" s="39">
        <f t="shared" si="105"/>
      </c>
      <c r="T906" s="39">
        <f t="shared" si="107"/>
      </c>
      <c r="U906"/>
      <c r="V906" s="40">
        <f t="shared" si="108"/>
        <v>0</v>
      </c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</row>
    <row r="907" spans="1:39" ht="15" customHeight="1" thickBo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41">
        <f t="shared" si="106"/>
        <v>0</v>
      </c>
      <c r="O907" s="37">
        <f t="shared" si="101"/>
        <v>0</v>
      </c>
      <c r="P907" s="38">
        <f t="shared" si="102"/>
        <v>0</v>
      </c>
      <c r="Q907" s="38">
        <f t="shared" si="103"/>
        <v>0</v>
      </c>
      <c r="R907" s="39">
        <f t="shared" si="104"/>
      </c>
      <c r="S907" s="39">
        <f t="shared" si="105"/>
      </c>
      <c r="T907" s="39">
        <f t="shared" si="107"/>
      </c>
      <c r="U907"/>
      <c r="V907" s="40">
        <f t="shared" si="108"/>
        <v>0</v>
      </c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</row>
    <row r="908" spans="1:39" ht="15" customHeight="1" thickBo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41">
        <f t="shared" si="106"/>
        <v>0</v>
      </c>
      <c r="O908" s="37">
        <f t="shared" si="101"/>
        <v>0</v>
      </c>
      <c r="P908" s="38">
        <f t="shared" si="102"/>
        <v>0</v>
      </c>
      <c r="Q908" s="38">
        <f t="shared" si="103"/>
        <v>0</v>
      </c>
      <c r="R908" s="39">
        <f t="shared" si="104"/>
      </c>
      <c r="S908" s="39">
        <f t="shared" si="105"/>
      </c>
      <c r="T908" s="39">
        <f t="shared" si="107"/>
      </c>
      <c r="U908"/>
      <c r="V908" s="40">
        <f t="shared" si="108"/>
        <v>0</v>
      </c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</row>
    <row r="909" spans="1:39" ht="15" customHeight="1" thickBo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41">
        <f t="shared" si="106"/>
        <v>0</v>
      </c>
      <c r="O909" s="37">
        <f t="shared" si="101"/>
        <v>0</v>
      </c>
      <c r="P909" s="38">
        <f t="shared" si="102"/>
        <v>0</v>
      </c>
      <c r="Q909" s="38">
        <f t="shared" si="103"/>
        <v>0</v>
      </c>
      <c r="R909" s="39">
        <f t="shared" si="104"/>
      </c>
      <c r="S909" s="39">
        <f t="shared" si="105"/>
      </c>
      <c r="T909" s="39">
        <f t="shared" si="107"/>
      </c>
      <c r="U909"/>
      <c r="V909" s="40">
        <f t="shared" si="108"/>
        <v>0</v>
      </c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</row>
    <row r="910" spans="1:39" ht="15" customHeight="1" thickBo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41">
        <f t="shared" si="106"/>
        <v>0</v>
      </c>
      <c r="O910" s="37">
        <f t="shared" si="101"/>
        <v>0</v>
      </c>
      <c r="P910" s="38">
        <f t="shared" si="102"/>
        <v>0</v>
      </c>
      <c r="Q910" s="38">
        <f t="shared" si="103"/>
        <v>0</v>
      </c>
      <c r="R910" s="39">
        <f t="shared" si="104"/>
      </c>
      <c r="S910" s="39">
        <f t="shared" si="105"/>
      </c>
      <c r="T910" s="39">
        <f t="shared" si="107"/>
      </c>
      <c r="U910"/>
      <c r="V910" s="40">
        <f t="shared" si="108"/>
        <v>0</v>
      </c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</row>
    <row r="911" spans="1:39" ht="15" customHeight="1" thickBo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41">
        <f t="shared" si="106"/>
        <v>0</v>
      </c>
      <c r="O911" s="37">
        <f t="shared" si="101"/>
        <v>0</v>
      </c>
      <c r="P911" s="38">
        <f t="shared" si="102"/>
        <v>0</v>
      </c>
      <c r="Q911" s="38">
        <f t="shared" si="103"/>
        <v>0</v>
      </c>
      <c r="R911" s="39">
        <f t="shared" si="104"/>
      </c>
      <c r="S911" s="39">
        <f t="shared" si="105"/>
      </c>
      <c r="T911" s="39">
        <f t="shared" si="107"/>
      </c>
      <c r="U911"/>
      <c r="V911" s="40">
        <f t="shared" si="108"/>
        <v>0</v>
      </c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</row>
    <row r="912" spans="1:39" ht="15" customHeight="1" thickBo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41">
        <f t="shared" si="106"/>
        <v>0</v>
      </c>
      <c r="O912" s="37">
        <f t="shared" si="101"/>
        <v>0</v>
      </c>
      <c r="P912" s="38">
        <f t="shared" si="102"/>
        <v>0</v>
      </c>
      <c r="Q912" s="38">
        <f t="shared" si="103"/>
        <v>0</v>
      </c>
      <c r="R912" s="39">
        <f t="shared" si="104"/>
      </c>
      <c r="S912" s="39">
        <f t="shared" si="105"/>
      </c>
      <c r="T912" s="39">
        <f t="shared" si="107"/>
      </c>
      <c r="U912"/>
      <c r="V912" s="40">
        <f t="shared" si="108"/>
        <v>0</v>
      </c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</row>
    <row r="913" spans="1:39" ht="15" customHeight="1" thickBo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41">
        <f t="shared" si="106"/>
        <v>0</v>
      </c>
      <c r="O913" s="37">
        <f t="shared" si="101"/>
        <v>0</v>
      </c>
      <c r="P913" s="38">
        <f t="shared" si="102"/>
        <v>0</v>
      </c>
      <c r="Q913" s="38">
        <f t="shared" si="103"/>
        <v>0</v>
      </c>
      <c r="R913" s="39">
        <f t="shared" si="104"/>
      </c>
      <c r="S913" s="39">
        <f t="shared" si="105"/>
      </c>
      <c r="T913" s="39">
        <f t="shared" si="107"/>
      </c>
      <c r="U913"/>
      <c r="V913" s="40">
        <f t="shared" si="108"/>
        <v>0</v>
      </c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</row>
    <row r="914" spans="1:39" ht="15" customHeight="1" thickBo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41">
        <f t="shared" si="106"/>
        <v>0</v>
      </c>
      <c r="O914" s="37">
        <f t="shared" si="101"/>
        <v>0</v>
      </c>
      <c r="P914" s="38">
        <f t="shared" si="102"/>
        <v>0</v>
      </c>
      <c r="Q914" s="38">
        <f t="shared" si="103"/>
        <v>0</v>
      </c>
      <c r="R914" s="39">
        <f t="shared" si="104"/>
      </c>
      <c r="S914" s="39">
        <f t="shared" si="105"/>
      </c>
      <c r="T914" s="39">
        <f t="shared" si="107"/>
      </c>
      <c r="U914"/>
      <c r="V914" s="40">
        <f t="shared" si="108"/>
        <v>0</v>
      </c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</row>
    <row r="915" spans="1:39" ht="15" customHeight="1" thickBo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41">
        <f t="shared" si="106"/>
        <v>0</v>
      </c>
      <c r="O915" s="37">
        <f t="shared" si="101"/>
        <v>0</v>
      </c>
      <c r="P915" s="38">
        <f t="shared" si="102"/>
        <v>0</v>
      </c>
      <c r="Q915" s="38">
        <f t="shared" si="103"/>
        <v>0</v>
      </c>
      <c r="R915" s="39">
        <f t="shared" si="104"/>
      </c>
      <c r="S915" s="39">
        <f t="shared" si="105"/>
      </c>
      <c r="T915" s="39">
        <f t="shared" si="107"/>
      </c>
      <c r="U915"/>
      <c r="V915" s="40">
        <f t="shared" si="108"/>
        <v>0</v>
      </c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</row>
    <row r="916" spans="1:39" ht="15" customHeight="1" thickBo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41">
        <f t="shared" si="106"/>
        <v>0</v>
      </c>
      <c r="O916" s="37">
        <f t="shared" si="101"/>
        <v>0</v>
      </c>
      <c r="P916" s="38">
        <f t="shared" si="102"/>
        <v>0</v>
      </c>
      <c r="Q916" s="38">
        <f t="shared" si="103"/>
        <v>0</v>
      </c>
      <c r="R916" s="39">
        <f t="shared" si="104"/>
      </c>
      <c r="S916" s="39">
        <f t="shared" si="105"/>
      </c>
      <c r="T916" s="39">
        <f t="shared" si="107"/>
      </c>
      <c r="U916"/>
      <c r="V916" s="40">
        <f t="shared" si="108"/>
        <v>0</v>
      </c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</row>
    <row r="917" spans="1:39" ht="15" customHeight="1" thickBo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41">
        <f t="shared" si="106"/>
        <v>0</v>
      </c>
      <c r="O917" s="37">
        <f t="shared" si="101"/>
        <v>0</v>
      </c>
      <c r="P917" s="38">
        <f t="shared" si="102"/>
        <v>0</v>
      </c>
      <c r="Q917" s="38">
        <f t="shared" si="103"/>
        <v>0</v>
      </c>
      <c r="R917" s="39">
        <f t="shared" si="104"/>
      </c>
      <c r="S917" s="39">
        <f t="shared" si="105"/>
      </c>
      <c r="T917" s="39">
        <f t="shared" si="107"/>
      </c>
      <c r="U917"/>
      <c r="V917" s="40">
        <f t="shared" si="108"/>
        <v>0</v>
      </c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</row>
    <row r="918" spans="1:39" ht="15" customHeight="1" thickBo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41">
        <f t="shared" si="106"/>
        <v>0</v>
      </c>
      <c r="O918" s="37">
        <f t="shared" si="101"/>
        <v>0</v>
      </c>
      <c r="P918" s="38">
        <f t="shared" si="102"/>
        <v>0</v>
      </c>
      <c r="Q918" s="38">
        <f t="shared" si="103"/>
        <v>0</v>
      </c>
      <c r="R918" s="39">
        <f t="shared" si="104"/>
      </c>
      <c r="S918" s="39">
        <f t="shared" si="105"/>
      </c>
      <c r="T918" s="39">
        <f t="shared" si="107"/>
      </c>
      <c r="U918"/>
      <c r="V918" s="40">
        <f t="shared" si="108"/>
        <v>0</v>
      </c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</row>
    <row r="919" spans="1:39" ht="15" customHeight="1" thickBo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41">
        <f t="shared" si="106"/>
        <v>0</v>
      </c>
      <c r="O919" s="37">
        <f t="shared" si="101"/>
        <v>0</v>
      </c>
      <c r="P919" s="38">
        <f t="shared" si="102"/>
        <v>0</v>
      </c>
      <c r="Q919" s="38">
        <f t="shared" si="103"/>
        <v>0</v>
      </c>
      <c r="R919" s="39">
        <f t="shared" si="104"/>
      </c>
      <c r="S919" s="39">
        <f t="shared" si="105"/>
      </c>
      <c r="T919" s="39">
        <f t="shared" si="107"/>
      </c>
      <c r="U919"/>
      <c r="V919" s="40">
        <f t="shared" si="108"/>
        <v>0</v>
      </c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</row>
    <row r="920" spans="1:39" ht="15" customHeight="1" thickBo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41">
        <f t="shared" si="106"/>
        <v>0</v>
      </c>
      <c r="O920" s="37">
        <f t="shared" si="101"/>
        <v>0</v>
      </c>
      <c r="P920" s="38">
        <f t="shared" si="102"/>
        <v>0</v>
      </c>
      <c r="Q920" s="38">
        <f t="shared" si="103"/>
        <v>0</v>
      </c>
      <c r="R920" s="39">
        <f t="shared" si="104"/>
      </c>
      <c r="S920" s="39">
        <f t="shared" si="105"/>
      </c>
      <c r="T920" s="39">
        <f t="shared" si="107"/>
      </c>
      <c r="U920"/>
      <c r="V920" s="40">
        <f t="shared" si="108"/>
        <v>0</v>
      </c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</row>
    <row r="921" spans="1:39" ht="15" customHeight="1" thickBo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41">
        <f t="shared" si="106"/>
        <v>0</v>
      </c>
      <c r="O921" s="37">
        <f t="shared" si="101"/>
        <v>0</v>
      </c>
      <c r="P921" s="38">
        <f t="shared" si="102"/>
        <v>0</v>
      </c>
      <c r="Q921" s="38">
        <f t="shared" si="103"/>
        <v>0</v>
      </c>
      <c r="R921" s="39">
        <f t="shared" si="104"/>
      </c>
      <c r="S921" s="39">
        <f t="shared" si="105"/>
      </c>
      <c r="T921" s="39">
        <f t="shared" si="107"/>
      </c>
      <c r="U921"/>
      <c r="V921" s="40">
        <f t="shared" si="108"/>
        <v>0</v>
      </c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</row>
    <row r="922" spans="1:39" ht="15" customHeight="1" thickBo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41">
        <f t="shared" si="106"/>
        <v>0</v>
      </c>
      <c r="O922" s="37">
        <f t="shared" si="101"/>
        <v>0</v>
      </c>
      <c r="P922" s="38">
        <f t="shared" si="102"/>
        <v>0</v>
      </c>
      <c r="Q922" s="38">
        <f t="shared" si="103"/>
        <v>0</v>
      </c>
      <c r="R922" s="39">
        <f t="shared" si="104"/>
      </c>
      <c r="S922" s="39">
        <f t="shared" si="105"/>
      </c>
      <c r="T922" s="39">
        <f t="shared" si="107"/>
      </c>
      <c r="U922"/>
      <c r="V922" s="40">
        <f t="shared" si="108"/>
        <v>0</v>
      </c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</row>
    <row r="923" spans="1:39" ht="15" customHeight="1" thickBo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41">
        <f t="shared" si="106"/>
        <v>0</v>
      </c>
      <c r="O923" s="37">
        <f t="shared" si="101"/>
        <v>0</v>
      </c>
      <c r="P923" s="38">
        <f t="shared" si="102"/>
        <v>0</v>
      </c>
      <c r="Q923" s="38">
        <f t="shared" si="103"/>
        <v>0</v>
      </c>
      <c r="R923" s="39">
        <f t="shared" si="104"/>
      </c>
      <c r="S923" s="39">
        <f t="shared" si="105"/>
      </c>
      <c r="T923" s="39">
        <f t="shared" si="107"/>
      </c>
      <c r="U923"/>
      <c r="V923" s="40">
        <f t="shared" si="108"/>
        <v>0</v>
      </c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</row>
    <row r="924" spans="1:39" ht="15" customHeight="1" thickBo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41">
        <f t="shared" si="106"/>
        <v>0</v>
      </c>
      <c r="O924" s="37">
        <f t="shared" si="101"/>
        <v>0</v>
      </c>
      <c r="P924" s="38">
        <f t="shared" si="102"/>
        <v>0</v>
      </c>
      <c r="Q924" s="38">
        <f t="shared" si="103"/>
        <v>0</v>
      </c>
      <c r="R924" s="39">
        <f t="shared" si="104"/>
      </c>
      <c r="S924" s="39">
        <f t="shared" si="105"/>
      </c>
      <c r="T924" s="39">
        <f t="shared" si="107"/>
      </c>
      <c r="U924"/>
      <c r="V924" s="40">
        <f t="shared" si="108"/>
        <v>0</v>
      </c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</row>
    <row r="925" spans="1:39" ht="15" customHeight="1" thickBo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41">
        <f t="shared" si="106"/>
        <v>0</v>
      </c>
      <c r="O925" s="37">
        <f t="shared" si="101"/>
        <v>0</v>
      </c>
      <c r="P925" s="38">
        <f t="shared" si="102"/>
        <v>0</v>
      </c>
      <c r="Q925" s="38">
        <f t="shared" si="103"/>
        <v>0</v>
      </c>
      <c r="R925" s="39">
        <f t="shared" si="104"/>
      </c>
      <c r="S925" s="39">
        <f t="shared" si="105"/>
      </c>
      <c r="T925" s="39">
        <f t="shared" si="107"/>
      </c>
      <c r="U925"/>
      <c r="V925" s="40">
        <f t="shared" si="108"/>
        <v>0</v>
      </c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</row>
    <row r="926" spans="1:39" ht="15" customHeight="1" thickBo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41">
        <f t="shared" si="106"/>
        <v>0</v>
      </c>
      <c r="O926" s="37">
        <f t="shared" si="101"/>
        <v>0</v>
      </c>
      <c r="P926" s="38">
        <f t="shared" si="102"/>
        <v>0</v>
      </c>
      <c r="Q926" s="38">
        <f t="shared" si="103"/>
        <v>0</v>
      </c>
      <c r="R926" s="39">
        <f t="shared" si="104"/>
      </c>
      <c r="S926" s="39">
        <f t="shared" si="105"/>
      </c>
      <c r="T926" s="39">
        <f t="shared" si="107"/>
      </c>
      <c r="U926"/>
      <c r="V926" s="40">
        <f t="shared" si="108"/>
        <v>0</v>
      </c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</row>
    <row r="927" spans="1:39" ht="15" customHeight="1" thickBo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41">
        <f t="shared" si="106"/>
        <v>0</v>
      </c>
      <c r="O927" s="37">
        <f t="shared" si="101"/>
        <v>0</v>
      </c>
      <c r="P927" s="38">
        <f t="shared" si="102"/>
        <v>0</v>
      </c>
      <c r="Q927" s="38">
        <f t="shared" si="103"/>
        <v>0</v>
      </c>
      <c r="R927" s="39">
        <f t="shared" si="104"/>
      </c>
      <c r="S927" s="39">
        <f t="shared" si="105"/>
      </c>
      <c r="T927" s="39">
        <f t="shared" si="107"/>
      </c>
      <c r="U927"/>
      <c r="V927" s="40">
        <f t="shared" si="108"/>
        <v>0</v>
      </c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</row>
    <row r="928" spans="1:39" ht="15" customHeight="1" thickBo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41">
        <f t="shared" si="106"/>
        <v>0</v>
      </c>
      <c r="O928" s="37">
        <f t="shared" si="101"/>
        <v>0</v>
      </c>
      <c r="P928" s="38">
        <f t="shared" si="102"/>
        <v>0</v>
      </c>
      <c r="Q928" s="38">
        <f t="shared" si="103"/>
        <v>0</v>
      </c>
      <c r="R928" s="39">
        <f t="shared" si="104"/>
      </c>
      <c r="S928" s="39">
        <f t="shared" si="105"/>
      </c>
      <c r="T928" s="39">
        <f t="shared" si="107"/>
      </c>
      <c r="U928"/>
      <c r="V928" s="40">
        <f t="shared" si="108"/>
        <v>0</v>
      </c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</row>
    <row r="929" spans="1:39" ht="15" customHeight="1" thickBo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41">
        <f t="shared" si="106"/>
        <v>0</v>
      </c>
      <c r="O929" s="37">
        <f t="shared" si="101"/>
        <v>0</v>
      </c>
      <c r="P929" s="38">
        <f t="shared" si="102"/>
        <v>0</v>
      </c>
      <c r="Q929" s="38">
        <f t="shared" si="103"/>
        <v>0</v>
      </c>
      <c r="R929" s="39">
        <f t="shared" si="104"/>
      </c>
      <c r="S929" s="39">
        <f t="shared" si="105"/>
      </c>
      <c r="T929" s="39">
        <f t="shared" si="107"/>
      </c>
      <c r="U929"/>
      <c r="V929" s="40">
        <f t="shared" si="108"/>
        <v>0</v>
      </c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</row>
    <row r="930" spans="1:39" ht="15" customHeight="1" thickBo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41">
        <f t="shared" si="106"/>
        <v>0</v>
      </c>
      <c r="O930" s="37">
        <f t="shared" si="101"/>
        <v>0</v>
      </c>
      <c r="P930" s="38">
        <f t="shared" si="102"/>
        <v>0</v>
      </c>
      <c r="Q930" s="38">
        <f t="shared" si="103"/>
        <v>0</v>
      </c>
      <c r="R930" s="39">
        <f t="shared" si="104"/>
      </c>
      <c r="S930" s="39">
        <f t="shared" si="105"/>
      </c>
      <c r="T930" s="39">
        <f t="shared" si="107"/>
      </c>
      <c r="U930"/>
      <c r="V930" s="40">
        <f t="shared" si="108"/>
        <v>0</v>
      </c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</row>
    <row r="931" spans="1:39" ht="15" customHeight="1" thickBo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41">
        <f t="shared" si="106"/>
        <v>0</v>
      </c>
      <c r="O931" s="37">
        <f t="shared" si="101"/>
        <v>0</v>
      </c>
      <c r="P931" s="38">
        <f t="shared" si="102"/>
        <v>0</v>
      </c>
      <c r="Q931" s="38">
        <f t="shared" si="103"/>
        <v>0</v>
      </c>
      <c r="R931" s="39">
        <f t="shared" si="104"/>
      </c>
      <c r="S931" s="39">
        <f t="shared" si="105"/>
      </c>
      <c r="T931" s="39">
        <f t="shared" si="107"/>
      </c>
      <c r="U931"/>
      <c r="V931" s="40">
        <f t="shared" si="108"/>
        <v>0</v>
      </c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</row>
    <row r="932" spans="1:39" ht="15" customHeight="1" thickBo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41">
        <f t="shared" si="106"/>
        <v>0</v>
      </c>
      <c r="O932" s="37">
        <f t="shared" si="101"/>
        <v>0</v>
      </c>
      <c r="P932" s="38">
        <f t="shared" si="102"/>
        <v>0</v>
      </c>
      <c r="Q932" s="38">
        <f t="shared" si="103"/>
        <v>0</v>
      </c>
      <c r="R932" s="39">
        <f t="shared" si="104"/>
      </c>
      <c r="S932" s="39">
        <f t="shared" si="105"/>
      </c>
      <c r="T932" s="39">
        <f t="shared" si="107"/>
      </c>
      <c r="U932"/>
      <c r="V932" s="40">
        <f t="shared" si="108"/>
        <v>0</v>
      </c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</row>
    <row r="933" spans="1:39" ht="15" customHeight="1" thickBo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41">
        <f t="shared" si="106"/>
        <v>0</v>
      </c>
      <c r="O933" s="37">
        <f t="shared" si="101"/>
        <v>0</v>
      </c>
      <c r="P933" s="38">
        <f t="shared" si="102"/>
        <v>0</v>
      </c>
      <c r="Q933" s="38">
        <f t="shared" si="103"/>
        <v>0</v>
      </c>
      <c r="R933" s="39">
        <f t="shared" si="104"/>
      </c>
      <c r="S933" s="39">
        <f t="shared" si="105"/>
      </c>
      <c r="T933" s="39">
        <f t="shared" si="107"/>
      </c>
      <c r="U933"/>
      <c r="V933" s="40">
        <f t="shared" si="108"/>
        <v>0</v>
      </c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</row>
    <row r="934" spans="1:39" ht="15" customHeight="1" thickBo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41">
        <f t="shared" si="106"/>
        <v>0</v>
      </c>
      <c r="O934" s="37">
        <f t="shared" si="101"/>
        <v>0</v>
      </c>
      <c r="P934" s="38">
        <f t="shared" si="102"/>
        <v>0</v>
      </c>
      <c r="Q934" s="38">
        <f t="shared" si="103"/>
        <v>0</v>
      </c>
      <c r="R934" s="39">
        <f t="shared" si="104"/>
      </c>
      <c r="S934" s="39">
        <f t="shared" si="105"/>
      </c>
      <c r="T934" s="39">
        <f t="shared" si="107"/>
      </c>
      <c r="U934"/>
      <c r="V934" s="40">
        <f t="shared" si="108"/>
        <v>0</v>
      </c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</row>
    <row r="935" spans="1:39" ht="15" customHeight="1" thickBo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41">
        <f t="shared" si="106"/>
        <v>0</v>
      </c>
      <c r="O935" s="37">
        <f t="shared" si="101"/>
        <v>0</v>
      </c>
      <c r="P935" s="38">
        <f t="shared" si="102"/>
        <v>0</v>
      </c>
      <c r="Q935" s="38">
        <f t="shared" si="103"/>
        <v>0</v>
      </c>
      <c r="R935" s="39">
        <f t="shared" si="104"/>
      </c>
      <c r="S935" s="39">
        <f t="shared" si="105"/>
      </c>
      <c r="T935" s="39">
        <f t="shared" si="107"/>
      </c>
      <c r="U935"/>
      <c r="V935" s="40">
        <f t="shared" si="108"/>
        <v>0</v>
      </c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</row>
    <row r="936" spans="1:39" ht="15" customHeight="1" thickBo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41">
        <f t="shared" si="106"/>
        <v>0</v>
      </c>
      <c r="O936" s="37">
        <f aca="true" t="shared" si="109" ref="O936:O992">IF(I936="-",0,(IF(E936=E937,(IF(F936=F937,(IF(D936=D937,(IF(G936=G937,0,1)),1)),1)),1)))</f>
        <v>0</v>
      </c>
      <c r="P936" s="38">
        <f aca="true" t="shared" si="110" ref="P936:P992">IF(N936+O936=2,1,0)</f>
        <v>0</v>
      </c>
      <c r="Q936" s="38">
        <f aca="true" t="shared" si="111" ref="Q936:Q992">IF(P936=1,I936,0)</f>
        <v>0</v>
      </c>
      <c r="R936" s="39">
        <f aca="true" t="shared" si="112" ref="R936:R992">+IF(P936=1,(IF(F936="dave matthews band",1,"")),"")</f>
      </c>
      <c r="S936" s="39">
        <f aca="true" t="shared" si="113" ref="S936:S992">+IF(P936=1,(IF(F936="dave &amp; tim",1,"")),"")</f>
      </c>
      <c r="T936" s="39">
        <f t="shared" si="107"/>
      </c>
      <c r="U936"/>
      <c r="V936" s="40">
        <f t="shared" si="108"/>
        <v>0</v>
      </c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</row>
    <row r="937" spans="1:39" ht="15" customHeight="1" thickBo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41">
        <f t="shared" si="106"/>
        <v>0</v>
      </c>
      <c r="O937" s="37">
        <f t="shared" si="109"/>
        <v>0</v>
      </c>
      <c r="P937" s="38">
        <f t="shared" si="110"/>
        <v>0</v>
      </c>
      <c r="Q937" s="38">
        <f t="shared" si="111"/>
        <v>0</v>
      </c>
      <c r="R937" s="39">
        <f t="shared" si="112"/>
      </c>
      <c r="S937" s="39">
        <f t="shared" si="113"/>
      </c>
      <c r="T937" s="39">
        <f t="shared" si="107"/>
      </c>
      <c r="U937"/>
      <c r="V937" s="40">
        <f t="shared" si="108"/>
        <v>0</v>
      </c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</row>
    <row r="938" spans="1:39" ht="15" customHeight="1" thickBo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41">
        <f t="shared" si="106"/>
        <v>0</v>
      </c>
      <c r="O938" s="37">
        <f t="shared" si="109"/>
        <v>0</v>
      </c>
      <c r="P938" s="38">
        <f t="shared" si="110"/>
        <v>0</v>
      </c>
      <c r="Q938" s="38">
        <f t="shared" si="111"/>
        <v>0</v>
      </c>
      <c r="R938" s="39">
        <f t="shared" si="112"/>
      </c>
      <c r="S938" s="39">
        <f t="shared" si="113"/>
      </c>
      <c r="T938" s="39">
        <f t="shared" si="107"/>
      </c>
      <c r="U938"/>
      <c r="V938" s="40">
        <f t="shared" si="108"/>
        <v>0</v>
      </c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</row>
    <row r="939" spans="1:39" ht="15" customHeight="1" thickBo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41">
        <f t="shared" si="106"/>
        <v>0</v>
      </c>
      <c r="O939" s="37">
        <f t="shared" si="109"/>
        <v>0</v>
      </c>
      <c r="P939" s="38">
        <f t="shared" si="110"/>
        <v>0</v>
      </c>
      <c r="Q939" s="38">
        <f t="shared" si="111"/>
        <v>0</v>
      </c>
      <c r="R939" s="39">
        <f t="shared" si="112"/>
      </c>
      <c r="S939" s="39">
        <f t="shared" si="113"/>
      </c>
      <c r="T939" s="39">
        <f t="shared" si="107"/>
      </c>
      <c r="U939"/>
      <c r="V939" s="40">
        <f t="shared" si="108"/>
        <v>0</v>
      </c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</row>
    <row r="940" spans="1:39" ht="15" customHeight="1" thickBo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41">
        <f t="shared" si="106"/>
        <v>0</v>
      </c>
      <c r="O940" s="37">
        <f t="shared" si="109"/>
        <v>0</v>
      </c>
      <c r="P940" s="38">
        <f t="shared" si="110"/>
        <v>0</v>
      </c>
      <c r="Q940" s="38">
        <f t="shared" si="111"/>
        <v>0</v>
      </c>
      <c r="R940" s="39">
        <f t="shared" si="112"/>
      </c>
      <c r="S940" s="39">
        <f t="shared" si="113"/>
      </c>
      <c r="T940" s="39">
        <f t="shared" si="107"/>
      </c>
      <c r="U940"/>
      <c r="V940" s="40">
        <f t="shared" si="108"/>
        <v>0</v>
      </c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</row>
    <row r="941" spans="1:39" ht="15" customHeight="1" thickBo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41">
        <f t="shared" si="106"/>
        <v>0</v>
      </c>
      <c r="O941" s="37">
        <f t="shared" si="109"/>
        <v>0</v>
      </c>
      <c r="P941" s="38">
        <f t="shared" si="110"/>
        <v>0</v>
      </c>
      <c r="Q941" s="38">
        <f t="shared" si="111"/>
        <v>0</v>
      </c>
      <c r="R941" s="39">
        <f t="shared" si="112"/>
      </c>
      <c r="S941" s="39">
        <f t="shared" si="113"/>
      </c>
      <c r="T941" s="39">
        <f t="shared" si="107"/>
      </c>
      <c r="U941"/>
      <c r="V941" s="40">
        <f t="shared" si="108"/>
        <v>0</v>
      </c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</row>
    <row r="942" spans="1:39" ht="15" customHeight="1" thickBo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41">
        <f t="shared" si="106"/>
        <v>0</v>
      </c>
      <c r="O942" s="37">
        <f t="shared" si="109"/>
        <v>0</v>
      </c>
      <c r="P942" s="38">
        <f t="shared" si="110"/>
        <v>0</v>
      </c>
      <c r="Q942" s="38">
        <f t="shared" si="111"/>
        <v>0</v>
      </c>
      <c r="R942" s="39">
        <f t="shared" si="112"/>
      </c>
      <c r="S942" s="39">
        <f t="shared" si="113"/>
      </c>
      <c r="T942" s="39">
        <f t="shared" si="107"/>
      </c>
      <c r="U942"/>
      <c r="V942" s="40">
        <f t="shared" si="108"/>
        <v>0</v>
      </c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</row>
    <row r="943" spans="1:39" ht="15" customHeight="1" thickBo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41">
        <f t="shared" si="106"/>
        <v>0</v>
      </c>
      <c r="O943" s="37">
        <f t="shared" si="109"/>
        <v>0</v>
      </c>
      <c r="P943" s="38">
        <f t="shared" si="110"/>
        <v>0</v>
      </c>
      <c r="Q943" s="38">
        <f t="shared" si="111"/>
        <v>0</v>
      </c>
      <c r="R943" s="39">
        <f t="shared" si="112"/>
      </c>
      <c r="S943" s="39">
        <f t="shared" si="113"/>
      </c>
      <c r="T943" s="39">
        <f t="shared" si="107"/>
      </c>
      <c r="U943"/>
      <c r="V943" s="40">
        <f t="shared" si="108"/>
        <v>0</v>
      </c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</row>
    <row r="944" spans="1:39" ht="15" customHeight="1" thickBo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41">
        <f t="shared" si="106"/>
        <v>0</v>
      </c>
      <c r="O944" s="37">
        <f t="shared" si="109"/>
        <v>0</v>
      </c>
      <c r="P944" s="38">
        <f t="shared" si="110"/>
        <v>0</v>
      </c>
      <c r="Q944" s="38">
        <f t="shared" si="111"/>
        <v>0</v>
      </c>
      <c r="R944" s="39">
        <f t="shared" si="112"/>
      </c>
      <c r="S944" s="39">
        <f t="shared" si="113"/>
      </c>
      <c r="T944" s="39">
        <f t="shared" si="107"/>
      </c>
      <c r="U944"/>
      <c r="V944" s="40">
        <f t="shared" si="108"/>
        <v>0</v>
      </c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</row>
    <row r="945" spans="1:39" ht="15" customHeight="1" thickBo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41">
        <f t="shared" si="106"/>
        <v>0</v>
      </c>
      <c r="O945" s="37">
        <f t="shared" si="109"/>
        <v>0</v>
      </c>
      <c r="P945" s="38">
        <f t="shared" si="110"/>
        <v>0</v>
      </c>
      <c r="Q945" s="38">
        <f t="shared" si="111"/>
        <v>0</v>
      </c>
      <c r="R945" s="39">
        <f t="shared" si="112"/>
      </c>
      <c r="S945" s="39">
        <f t="shared" si="113"/>
      </c>
      <c r="T945" s="39">
        <f t="shared" si="107"/>
      </c>
      <c r="U945"/>
      <c r="V945" s="40">
        <f t="shared" si="108"/>
        <v>0</v>
      </c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</row>
    <row r="946" spans="1:39" ht="15" customHeight="1" thickBo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41">
        <f t="shared" si="106"/>
        <v>0</v>
      </c>
      <c r="O946" s="37">
        <f t="shared" si="109"/>
        <v>0</v>
      </c>
      <c r="P946" s="38">
        <f t="shared" si="110"/>
        <v>0</v>
      </c>
      <c r="Q946" s="38">
        <f t="shared" si="111"/>
        <v>0</v>
      </c>
      <c r="R946" s="39">
        <f t="shared" si="112"/>
      </c>
      <c r="S946" s="39">
        <f t="shared" si="113"/>
      </c>
      <c r="T946" s="39">
        <f t="shared" si="107"/>
      </c>
      <c r="U946"/>
      <c r="V946" s="40">
        <f t="shared" si="108"/>
        <v>0</v>
      </c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</row>
    <row r="947" spans="1:39" ht="15" customHeight="1" thickBo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41">
        <f t="shared" si="106"/>
        <v>0</v>
      </c>
      <c r="O947" s="37">
        <f t="shared" si="109"/>
        <v>0</v>
      </c>
      <c r="P947" s="38">
        <f t="shared" si="110"/>
        <v>0</v>
      </c>
      <c r="Q947" s="38">
        <f t="shared" si="111"/>
        <v>0</v>
      </c>
      <c r="R947" s="39">
        <f t="shared" si="112"/>
      </c>
      <c r="S947" s="39">
        <f t="shared" si="113"/>
      </c>
      <c r="T947" s="39">
        <f t="shared" si="107"/>
      </c>
      <c r="U947"/>
      <c r="V947" s="40">
        <f t="shared" si="108"/>
        <v>0</v>
      </c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</row>
    <row r="948" spans="1:39" ht="15" customHeight="1" thickBo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41">
        <f t="shared" si="106"/>
        <v>0</v>
      </c>
      <c r="O948" s="37">
        <f t="shared" si="109"/>
        <v>0</v>
      </c>
      <c r="P948" s="38">
        <f t="shared" si="110"/>
        <v>0</v>
      </c>
      <c r="Q948" s="38">
        <f t="shared" si="111"/>
        <v>0</v>
      </c>
      <c r="R948" s="39">
        <f t="shared" si="112"/>
      </c>
      <c r="S948" s="39">
        <f t="shared" si="113"/>
      </c>
      <c r="T948" s="39">
        <f t="shared" si="107"/>
      </c>
      <c r="U948"/>
      <c r="V948" s="40">
        <f t="shared" si="108"/>
        <v>0</v>
      </c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</row>
    <row r="949" spans="1:39" ht="15" customHeight="1" thickBo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41">
        <f t="shared" si="106"/>
        <v>0</v>
      </c>
      <c r="O949" s="37">
        <f t="shared" si="109"/>
        <v>0</v>
      </c>
      <c r="P949" s="38">
        <f t="shared" si="110"/>
        <v>0</v>
      </c>
      <c r="Q949" s="38">
        <f t="shared" si="111"/>
        <v>0</v>
      </c>
      <c r="R949" s="39">
        <f t="shared" si="112"/>
      </c>
      <c r="S949" s="39">
        <f t="shared" si="113"/>
      </c>
      <c r="T949" s="39">
        <f t="shared" si="107"/>
      </c>
      <c r="U949"/>
      <c r="V949" s="40">
        <f t="shared" si="108"/>
        <v>0</v>
      </c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</row>
    <row r="950" spans="1:39" ht="15" customHeight="1" thickBo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41">
        <f t="shared" si="106"/>
        <v>0</v>
      </c>
      <c r="O950" s="37">
        <f t="shared" si="109"/>
        <v>0</v>
      </c>
      <c r="P950" s="38">
        <f t="shared" si="110"/>
        <v>0</v>
      </c>
      <c r="Q950" s="38">
        <f t="shared" si="111"/>
        <v>0</v>
      </c>
      <c r="R950" s="39">
        <f t="shared" si="112"/>
      </c>
      <c r="S950" s="39">
        <f t="shared" si="113"/>
      </c>
      <c r="T950" s="39">
        <f t="shared" si="107"/>
      </c>
      <c r="U950"/>
      <c r="V950" s="40">
        <f t="shared" si="108"/>
        <v>0</v>
      </c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</row>
    <row r="951" spans="1:39" ht="15" customHeight="1" thickBo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41">
        <f t="shared" si="106"/>
        <v>0</v>
      </c>
      <c r="O951" s="37">
        <f t="shared" si="109"/>
        <v>0</v>
      </c>
      <c r="P951" s="38">
        <f t="shared" si="110"/>
        <v>0</v>
      </c>
      <c r="Q951" s="38">
        <f t="shared" si="111"/>
        <v>0</v>
      </c>
      <c r="R951" s="39">
        <f t="shared" si="112"/>
      </c>
      <c r="S951" s="39">
        <f t="shared" si="113"/>
      </c>
      <c r="T951" s="39">
        <f t="shared" si="107"/>
      </c>
      <c r="U951"/>
      <c r="V951" s="40">
        <f t="shared" si="108"/>
        <v>0</v>
      </c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</row>
    <row r="952" spans="1:39" ht="15" customHeight="1" thickBo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41">
        <f t="shared" si="106"/>
        <v>0</v>
      </c>
      <c r="O952" s="37">
        <f t="shared" si="109"/>
        <v>0</v>
      </c>
      <c r="P952" s="38">
        <f t="shared" si="110"/>
        <v>0</v>
      </c>
      <c r="Q952" s="38">
        <f t="shared" si="111"/>
        <v>0</v>
      </c>
      <c r="R952" s="39">
        <f t="shared" si="112"/>
      </c>
      <c r="S952" s="39">
        <f t="shared" si="113"/>
      </c>
      <c r="T952" s="39">
        <f t="shared" si="107"/>
      </c>
      <c r="U952"/>
      <c r="V952" s="40">
        <f t="shared" si="108"/>
        <v>0</v>
      </c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</row>
    <row r="953" spans="1:39" ht="15" customHeight="1" thickBo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41">
        <f t="shared" si="106"/>
        <v>0</v>
      </c>
      <c r="O953" s="37">
        <f t="shared" si="109"/>
        <v>0</v>
      </c>
      <c r="P953" s="38">
        <f t="shared" si="110"/>
        <v>0</v>
      </c>
      <c r="Q953" s="38">
        <f t="shared" si="111"/>
        <v>0</v>
      </c>
      <c r="R953" s="39">
        <f t="shared" si="112"/>
      </c>
      <c r="S953" s="39">
        <f t="shared" si="113"/>
      </c>
      <c r="T953" s="39">
        <f t="shared" si="107"/>
      </c>
      <c r="U953"/>
      <c r="V953" s="40">
        <f t="shared" si="108"/>
        <v>0</v>
      </c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</row>
    <row r="954" spans="1:39" ht="15" customHeight="1" thickBo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41">
        <f t="shared" si="106"/>
        <v>0</v>
      </c>
      <c r="O954" s="37">
        <f t="shared" si="109"/>
        <v>0</v>
      </c>
      <c r="P954" s="38">
        <f t="shared" si="110"/>
        <v>0</v>
      </c>
      <c r="Q954" s="38">
        <f t="shared" si="111"/>
        <v>0</v>
      </c>
      <c r="R954" s="39">
        <f t="shared" si="112"/>
      </c>
      <c r="S954" s="39">
        <f t="shared" si="113"/>
      </c>
      <c r="T954" s="39">
        <f t="shared" si="107"/>
      </c>
      <c r="U954"/>
      <c r="V954" s="40">
        <f t="shared" si="108"/>
        <v>0</v>
      </c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</row>
    <row r="955" spans="1:39" ht="15" customHeight="1" thickBo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41">
        <f t="shared" si="106"/>
        <v>0</v>
      </c>
      <c r="O955" s="37">
        <f t="shared" si="109"/>
        <v>0</v>
      </c>
      <c r="P955" s="38">
        <f t="shared" si="110"/>
        <v>0</v>
      </c>
      <c r="Q955" s="38">
        <f t="shared" si="111"/>
        <v>0</v>
      </c>
      <c r="R955" s="39">
        <f t="shared" si="112"/>
      </c>
      <c r="S955" s="39">
        <f t="shared" si="113"/>
      </c>
      <c r="T955" s="39">
        <f t="shared" si="107"/>
      </c>
      <c r="U955"/>
      <c r="V955" s="40">
        <f t="shared" si="108"/>
        <v>0</v>
      </c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</row>
    <row r="956" spans="1:39" ht="15" customHeight="1" thickBo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41">
        <f t="shared" si="106"/>
        <v>0</v>
      </c>
      <c r="O956" s="37">
        <f t="shared" si="109"/>
        <v>0</v>
      </c>
      <c r="P956" s="38">
        <f t="shared" si="110"/>
        <v>0</v>
      </c>
      <c r="Q956" s="38">
        <f t="shared" si="111"/>
        <v>0</v>
      </c>
      <c r="R956" s="39">
        <f t="shared" si="112"/>
      </c>
      <c r="S956" s="39">
        <f t="shared" si="113"/>
      </c>
      <c r="T956" s="39">
        <f t="shared" si="107"/>
      </c>
      <c r="U956"/>
      <c r="V956" s="40">
        <f t="shared" si="108"/>
        <v>0</v>
      </c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</row>
    <row r="957" spans="1:39" ht="15" customHeight="1" thickBo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41">
        <f t="shared" si="106"/>
        <v>0</v>
      </c>
      <c r="O957" s="37">
        <f t="shared" si="109"/>
        <v>0</v>
      </c>
      <c r="P957" s="38">
        <f t="shared" si="110"/>
        <v>0</v>
      </c>
      <c r="Q957" s="38">
        <f t="shared" si="111"/>
        <v>0</v>
      </c>
      <c r="R957" s="39">
        <f t="shared" si="112"/>
      </c>
      <c r="S957" s="39">
        <f t="shared" si="113"/>
      </c>
      <c r="T957" s="39">
        <f t="shared" si="107"/>
      </c>
      <c r="U957"/>
      <c r="V957" s="40">
        <f t="shared" si="108"/>
        <v>0</v>
      </c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</row>
    <row r="958" spans="1:39" ht="15" customHeight="1" thickBo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41">
        <f t="shared" si="106"/>
        <v>0</v>
      </c>
      <c r="O958" s="37">
        <f t="shared" si="109"/>
        <v>0</v>
      </c>
      <c r="P958" s="38">
        <f t="shared" si="110"/>
        <v>0</v>
      </c>
      <c r="Q958" s="38">
        <f t="shared" si="111"/>
        <v>0</v>
      </c>
      <c r="R958" s="39">
        <f t="shared" si="112"/>
      </c>
      <c r="S958" s="39">
        <f t="shared" si="113"/>
      </c>
      <c r="T958" s="39">
        <f t="shared" si="107"/>
      </c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</row>
    <row r="959" spans="1:39" ht="15" customHeight="1" thickBo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41">
        <f t="shared" si="106"/>
        <v>0</v>
      </c>
      <c r="O959" s="37">
        <f t="shared" si="109"/>
        <v>0</v>
      </c>
      <c r="P959" s="38">
        <f t="shared" si="110"/>
        <v>0</v>
      </c>
      <c r="Q959" s="38">
        <f t="shared" si="111"/>
        <v>0</v>
      </c>
      <c r="R959" s="39">
        <f t="shared" si="112"/>
      </c>
      <c r="S959" s="39">
        <f t="shared" si="113"/>
      </c>
      <c r="T959" s="39">
        <f t="shared" si="107"/>
      </c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</row>
    <row r="960" spans="1:39" ht="15" customHeight="1" thickBo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41">
        <f t="shared" si="106"/>
        <v>0</v>
      </c>
      <c r="O960" s="37">
        <f t="shared" si="109"/>
        <v>0</v>
      </c>
      <c r="P960" s="38">
        <f t="shared" si="110"/>
        <v>0</v>
      </c>
      <c r="Q960" s="38">
        <f t="shared" si="111"/>
        <v>0</v>
      </c>
      <c r="R960" s="39">
        <f t="shared" si="112"/>
      </c>
      <c r="S960" s="39">
        <f t="shared" si="113"/>
      </c>
      <c r="T960" s="39">
        <f t="shared" si="107"/>
      </c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</row>
    <row r="961" spans="1:39" ht="15" customHeight="1" thickBo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41">
        <f t="shared" si="106"/>
        <v>0</v>
      </c>
      <c r="O961" s="37">
        <f t="shared" si="109"/>
        <v>0</v>
      </c>
      <c r="P961" s="38">
        <f t="shared" si="110"/>
        <v>0</v>
      </c>
      <c r="Q961" s="38">
        <f t="shared" si="111"/>
        <v>0</v>
      </c>
      <c r="R961" s="39">
        <f t="shared" si="112"/>
      </c>
      <c r="S961" s="39">
        <f t="shared" si="113"/>
      </c>
      <c r="T961" s="39">
        <f t="shared" si="107"/>
      </c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</row>
    <row r="962" spans="1:39" ht="15" customHeight="1" thickBo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41">
        <f t="shared" si="106"/>
        <v>0</v>
      </c>
      <c r="O962" s="37">
        <f t="shared" si="109"/>
        <v>0</v>
      </c>
      <c r="P962" s="38">
        <f t="shared" si="110"/>
        <v>0</v>
      </c>
      <c r="Q962" s="38">
        <f t="shared" si="111"/>
        <v>0</v>
      </c>
      <c r="R962" s="39">
        <f t="shared" si="112"/>
      </c>
      <c r="S962" s="39">
        <f t="shared" si="113"/>
      </c>
      <c r="T962" s="39">
        <f t="shared" si="107"/>
      </c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</row>
    <row r="963" spans="1:39" ht="15" customHeight="1" thickBo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41">
        <f t="shared" si="106"/>
        <v>0</v>
      </c>
      <c r="O963" s="37">
        <f t="shared" si="109"/>
        <v>0</v>
      </c>
      <c r="P963" s="38">
        <f t="shared" si="110"/>
        <v>0</v>
      </c>
      <c r="Q963" s="38">
        <f t="shared" si="111"/>
        <v>0</v>
      </c>
      <c r="R963" s="39">
        <f t="shared" si="112"/>
      </c>
      <c r="S963" s="39">
        <f t="shared" si="113"/>
      </c>
      <c r="T963" s="39">
        <f t="shared" si="107"/>
      </c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</row>
    <row r="964" spans="1:39" ht="15" customHeight="1" thickBo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41">
        <f t="shared" si="106"/>
        <v>0</v>
      </c>
      <c r="O964" s="37">
        <f t="shared" si="109"/>
        <v>0</v>
      </c>
      <c r="P964" s="38">
        <f t="shared" si="110"/>
        <v>0</v>
      </c>
      <c r="Q964" s="38">
        <f t="shared" si="111"/>
        <v>0</v>
      </c>
      <c r="R964" s="39">
        <f t="shared" si="112"/>
      </c>
      <c r="S964" s="39">
        <f t="shared" si="113"/>
      </c>
      <c r="T964" s="39">
        <f t="shared" si="107"/>
      </c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</row>
    <row r="965" spans="1:39" ht="15" customHeight="1" thickBo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41">
        <f t="shared" si="106"/>
        <v>0</v>
      </c>
      <c r="O965" s="37">
        <f t="shared" si="109"/>
        <v>0</v>
      </c>
      <c r="P965" s="38">
        <f t="shared" si="110"/>
        <v>0</v>
      </c>
      <c r="Q965" s="38">
        <f t="shared" si="111"/>
        <v>0</v>
      </c>
      <c r="R965" s="39">
        <f t="shared" si="112"/>
      </c>
      <c r="S965" s="39">
        <f t="shared" si="113"/>
      </c>
      <c r="T965" s="39">
        <f t="shared" si="107"/>
      </c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</row>
    <row r="966" spans="1:39" ht="15" customHeight="1" thickBo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41">
        <f t="shared" si="106"/>
        <v>0</v>
      </c>
      <c r="O966" s="37">
        <f t="shared" si="109"/>
        <v>0</v>
      </c>
      <c r="P966" s="38">
        <f t="shared" si="110"/>
        <v>0</v>
      </c>
      <c r="Q966" s="38">
        <f t="shared" si="111"/>
        <v>0</v>
      </c>
      <c r="R966" s="39">
        <f t="shared" si="112"/>
      </c>
      <c r="S966" s="39">
        <f t="shared" si="113"/>
      </c>
      <c r="T966" s="39">
        <f t="shared" si="107"/>
      </c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</row>
    <row r="967" spans="1:39" ht="15" customHeight="1" thickBo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41">
        <f t="shared" si="106"/>
        <v>0</v>
      </c>
      <c r="O967" s="37">
        <f t="shared" si="109"/>
        <v>0</v>
      </c>
      <c r="P967" s="38">
        <f t="shared" si="110"/>
        <v>0</v>
      </c>
      <c r="Q967" s="38">
        <f t="shared" si="111"/>
        <v>0</v>
      </c>
      <c r="R967" s="39">
        <f t="shared" si="112"/>
      </c>
      <c r="S967" s="39">
        <f t="shared" si="113"/>
      </c>
      <c r="T967" s="39">
        <f t="shared" si="107"/>
      </c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</row>
    <row r="968" spans="1:39" ht="15" customHeight="1" thickBo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41">
        <f t="shared" si="106"/>
        <v>0</v>
      </c>
      <c r="O968" s="37">
        <f t="shared" si="109"/>
        <v>0</v>
      </c>
      <c r="P968" s="38">
        <f t="shared" si="110"/>
        <v>0</v>
      </c>
      <c r="Q968" s="38">
        <f t="shared" si="111"/>
        <v>0</v>
      </c>
      <c r="R968" s="39">
        <f t="shared" si="112"/>
      </c>
      <c r="S968" s="39">
        <f t="shared" si="113"/>
      </c>
      <c r="T968" s="39">
        <f t="shared" si="107"/>
      </c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</row>
    <row r="969" spans="1:39" ht="15" customHeight="1" thickBo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41">
        <f aca="true" t="shared" si="114" ref="N969:N992">IF(D969="X",IF(I969="-",0,1),0)</f>
        <v>0</v>
      </c>
      <c r="O969" s="37">
        <f t="shared" si="109"/>
        <v>0</v>
      </c>
      <c r="P969" s="38">
        <f t="shared" si="110"/>
        <v>0</v>
      </c>
      <c r="Q969" s="38">
        <f t="shared" si="111"/>
        <v>0</v>
      </c>
      <c r="R969" s="39">
        <f t="shared" si="112"/>
      </c>
      <c r="S969" s="39">
        <f t="shared" si="113"/>
      </c>
      <c r="T969" s="39">
        <f aca="true" t="shared" si="115" ref="T969:T992">+IF(S969=1,(IF(F969="dave matthews",1,IF(F969="dave &amp; friends",1,""))),"")</f>
      </c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</row>
    <row r="970" spans="1:39" ht="15" customHeight="1" thickBo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41">
        <f t="shared" si="114"/>
        <v>0</v>
      </c>
      <c r="O970" s="37">
        <f t="shared" si="109"/>
        <v>0</v>
      </c>
      <c r="P970" s="38">
        <f t="shared" si="110"/>
        <v>0</v>
      </c>
      <c r="Q970" s="38">
        <f t="shared" si="111"/>
        <v>0</v>
      </c>
      <c r="R970" s="39">
        <f t="shared" si="112"/>
      </c>
      <c r="S970" s="39">
        <f t="shared" si="113"/>
      </c>
      <c r="T970" s="39">
        <f t="shared" si="115"/>
      </c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</row>
    <row r="971" spans="1:39" ht="15" customHeight="1" thickBo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41">
        <f t="shared" si="114"/>
        <v>0</v>
      </c>
      <c r="O971" s="37">
        <f t="shared" si="109"/>
        <v>0</v>
      </c>
      <c r="P971" s="38">
        <f t="shared" si="110"/>
        <v>0</v>
      </c>
      <c r="Q971" s="38">
        <f t="shared" si="111"/>
        <v>0</v>
      </c>
      <c r="R971" s="39">
        <f t="shared" si="112"/>
      </c>
      <c r="S971" s="39">
        <f t="shared" si="113"/>
      </c>
      <c r="T971" s="39">
        <f t="shared" si="115"/>
      </c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</row>
    <row r="972" spans="1:39" ht="15" customHeight="1" thickBo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41">
        <f t="shared" si="114"/>
        <v>0</v>
      </c>
      <c r="O972" s="37">
        <f t="shared" si="109"/>
        <v>0</v>
      </c>
      <c r="P972" s="38">
        <f t="shared" si="110"/>
        <v>0</v>
      </c>
      <c r="Q972" s="38">
        <f t="shared" si="111"/>
        <v>0</v>
      </c>
      <c r="R972" s="39">
        <f t="shared" si="112"/>
      </c>
      <c r="S972" s="39">
        <f t="shared" si="113"/>
      </c>
      <c r="T972" s="39">
        <f t="shared" si="115"/>
      </c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</row>
    <row r="973" spans="1:39" ht="15" customHeight="1" thickBo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41">
        <f t="shared" si="114"/>
        <v>0</v>
      </c>
      <c r="O973" s="37">
        <f t="shared" si="109"/>
        <v>0</v>
      </c>
      <c r="P973" s="38">
        <f t="shared" si="110"/>
        <v>0</v>
      </c>
      <c r="Q973" s="38">
        <f t="shared" si="111"/>
        <v>0</v>
      </c>
      <c r="R973" s="39">
        <f t="shared" si="112"/>
      </c>
      <c r="S973" s="39">
        <f t="shared" si="113"/>
      </c>
      <c r="T973" s="39">
        <f t="shared" si="115"/>
      </c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</row>
    <row r="974" spans="1:39" ht="15" customHeight="1" thickBo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41">
        <f t="shared" si="114"/>
        <v>0</v>
      </c>
      <c r="O974" s="37">
        <f t="shared" si="109"/>
        <v>0</v>
      </c>
      <c r="P974" s="38">
        <f t="shared" si="110"/>
        <v>0</v>
      </c>
      <c r="Q974" s="38">
        <f t="shared" si="111"/>
        <v>0</v>
      </c>
      <c r="R974" s="39">
        <f t="shared" si="112"/>
      </c>
      <c r="S974" s="39">
        <f t="shared" si="113"/>
      </c>
      <c r="T974" s="39">
        <f t="shared" si="115"/>
      </c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</row>
    <row r="975" spans="1:39" ht="15" customHeight="1" thickBo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41">
        <f t="shared" si="114"/>
        <v>0</v>
      </c>
      <c r="O975" s="37">
        <f t="shared" si="109"/>
        <v>0</v>
      </c>
      <c r="P975" s="38">
        <f t="shared" si="110"/>
        <v>0</v>
      </c>
      <c r="Q975" s="38">
        <f t="shared" si="111"/>
        <v>0</v>
      </c>
      <c r="R975" s="39">
        <f t="shared" si="112"/>
      </c>
      <c r="S975" s="39">
        <f t="shared" si="113"/>
      </c>
      <c r="T975" s="39">
        <f t="shared" si="115"/>
      </c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</row>
    <row r="976" spans="1:39" ht="15" customHeight="1" thickBo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41">
        <f t="shared" si="114"/>
        <v>0</v>
      </c>
      <c r="O976" s="37">
        <f t="shared" si="109"/>
        <v>0</v>
      </c>
      <c r="P976" s="38">
        <f t="shared" si="110"/>
        <v>0</v>
      </c>
      <c r="Q976" s="38">
        <f t="shared" si="111"/>
        <v>0</v>
      </c>
      <c r="R976" s="39">
        <f t="shared" si="112"/>
      </c>
      <c r="S976" s="39">
        <f t="shared" si="113"/>
      </c>
      <c r="T976" s="39">
        <f t="shared" si="115"/>
      </c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</row>
    <row r="977" spans="1:39" ht="15" customHeight="1" thickBo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41">
        <f t="shared" si="114"/>
        <v>0</v>
      </c>
      <c r="O977" s="37">
        <f t="shared" si="109"/>
        <v>0</v>
      </c>
      <c r="P977" s="38">
        <f t="shared" si="110"/>
        <v>0</v>
      </c>
      <c r="Q977" s="38">
        <f t="shared" si="111"/>
        <v>0</v>
      </c>
      <c r="R977" s="39">
        <f t="shared" si="112"/>
      </c>
      <c r="S977" s="39">
        <f t="shared" si="113"/>
      </c>
      <c r="T977" s="39">
        <f t="shared" si="115"/>
      </c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</row>
    <row r="978" spans="1:39" ht="15" customHeight="1" thickBo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41">
        <f t="shared" si="114"/>
        <v>0</v>
      </c>
      <c r="O978" s="37">
        <f t="shared" si="109"/>
        <v>0</v>
      </c>
      <c r="P978" s="38">
        <f t="shared" si="110"/>
        <v>0</v>
      </c>
      <c r="Q978" s="38">
        <f t="shared" si="111"/>
        <v>0</v>
      </c>
      <c r="R978" s="39">
        <f t="shared" si="112"/>
      </c>
      <c r="S978" s="39">
        <f t="shared" si="113"/>
      </c>
      <c r="T978" s="39">
        <f t="shared" si="115"/>
      </c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</row>
    <row r="979" spans="1:39" ht="15" customHeight="1" thickBo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41">
        <f t="shared" si="114"/>
        <v>0</v>
      </c>
      <c r="O979" s="37">
        <f t="shared" si="109"/>
        <v>0</v>
      </c>
      <c r="P979" s="38">
        <f t="shared" si="110"/>
        <v>0</v>
      </c>
      <c r="Q979" s="38">
        <f t="shared" si="111"/>
        <v>0</v>
      </c>
      <c r="R979" s="39">
        <f t="shared" si="112"/>
      </c>
      <c r="S979" s="39">
        <f t="shared" si="113"/>
      </c>
      <c r="T979" s="39">
        <f t="shared" si="115"/>
      </c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</row>
    <row r="980" spans="1:39" ht="15" customHeight="1" thickBo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41">
        <f t="shared" si="114"/>
        <v>0</v>
      </c>
      <c r="O980" s="37">
        <f t="shared" si="109"/>
        <v>0</v>
      </c>
      <c r="P980" s="38">
        <f t="shared" si="110"/>
        <v>0</v>
      </c>
      <c r="Q980" s="38">
        <f t="shared" si="111"/>
        <v>0</v>
      </c>
      <c r="R980" s="39">
        <f t="shared" si="112"/>
      </c>
      <c r="S980" s="39">
        <f t="shared" si="113"/>
      </c>
      <c r="T980" s="39">
        <f t="shared" si="115"/>
      </c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</row>
    <row r="981" spans="1:39" ht="15" customHeight="1" thickBo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41">
        <f t="shared" si="114"/>
        <v>0</v>
      </c>
      <c r="O981" s="37">
        <f t="shared" si="109"/>
        <v>0</v>
      </c>
      <c r="P981" s="38">
        <f t="shared" si="110"/>
        <v>0</v>
      </c>
      <c r="Q981" s="38">
        <f t="shared" si="111"/>
        <v>0</v>
      </c>
      <c r="R981" s="39">
        <f t="shared" si="112"/>
      </c>
      <c r="S981" s="39">
        <f t="shared" si="113"/>
      </c>
      <c r="T981" s="39">
        <f t="shared" si="115"/>
      </c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</row>
    <row r="982" spans="1:39" ht="15" customHeight="1" thickBo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41">
        <f t="shared" si="114"/>
        <v>0</v>
      </c>
      <c r="O982" s="37">
        <f t="shared" si="109"/>
        <v>0</v>
      </c>
      <c r="P982" s="38">
        <f t="shared" si="110"/>
        <v>0</v>
      </c>
      <c r="Q982" s="38">
        <f t="shared" si="111"/>
        <v>0</v>
      </c>
      <c r="R982" s="39">
        <f t="shared" si="112"/>
      </c>
      <c r="S982" s="39">
        <f t="shared" si="113"/>
      </c>
      <c r="T982" s="39">
        <f t="shared" si="115"/>
      </c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</row>
    <row r="983" spans="1:39" ht="15" customHeight="1" thickBo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41">
        <f t="shared" si="114"/>
        <v>0</v>
      </c>
      <c r="O983" s="37">
        <f t="shared" si="109"/>
        <v>0</v>
      </c>
      <c r="P983" s="38">
        <f t="shared" si="110"/>
        <v>0</v>
      </c>
      <c r="Q983" s="38">
        <f t="shared" si="111"/>
        <v>0</v>
      </c>
      <c r="R983" s="39">
        <f t="shared" si="112"/>
      </c>
      <c r="S983" s="39">
        <f t="shared" si="113"/>
      </c>
      <c r="T983" s="39">
        <f t="shared" si="115"/>
      </c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</row>
    <row r="984" spans="1:39" ht="15" customHeight="1" thickBo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41">
        <f t="shared" si="114"/>
        <v>0</v>
      </c>
      <c r="O984" s="37">
        <f t="shared" si="109"/>
        <v>0</v>
      </c>
      <c r="P984" s="38">
        <f t="shared" si="110"/>
        <v>0</v>
      </c>
      <c r="Q984" s="38">
        <f t="shared" si="111"/>
        <v>0</v>
      </c>
      <c r="R984" s="39">
        <f t="shared" si="112"/>
      </c>
      <c r="S984" s="39">
        <f t="shared" si="113"/>
      </c>
      <c r="T984" s="39">
        <f t="shared" si="115"/>
      </c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</row>
    <row r="985" spans="1:39" ht="15" customHeight="1" thickBo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41">
        <f t="shared" si="114"/>
        <v>0</v>
      </c>
      <c r="O985" s="37">
        <f t="shared" si="109"/>
        <v>0</v>
      </c>
      <c r="P985" s="38">
        <f t="shared" si="110"/>
        <v>0</v>
      </c>
      <c r="Q985" s="38">
        <f t="shared" si="111"/>
        <v>0</v>
      </c>
      <c r="R985" s="39">
        <f t="shared" si="112"/>
      </c>
      <c r="S985" s="39">
        <f t="shared" si="113"/>
      </c>
      <c r="T985" s="39">
        <f t="shared" si="115"/>
      </c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</row>
    <row r="986" spans="1:39" ht="15" customHeight="1" thickBo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41">
        <f t="shared" si="114"/>
        <v>0</v>
      </c>
      <c r="O986" s="37">
        <f t="shared" si="109"/>
        <v>0</v>
      </c>
      <c r="P986" s="38">
        <f t="shared" si="110"/>
        <v>0</v>
      </c>
      <c r="Q986" s="38">
        <f t="shared" si="111"/>
        <v>0</v>
      </c>
      <c r="R986" s="39">
        <f t="shared" si="112"/>
      </c>
      <c r="S986" s="39">
        <f t="shared" si="113"/>
      </c>
      <c r="T986" s="39">
        <f t="shared" si="115"/>
      </c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</row>
    <row r="987" spans="1:39" ht="15" customHeight="1" thickBo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41">
        <f t="shared" si="114"/>
        <v>0</v>
      </c>
      <c r="O987" s="37">
        <f t="shared" si="109"/>
        <v>0</v>
      </c>
      <c r="P987" s="38">
        <f t="shared" si="110"/>
        <v>0</v>
      </c>
      <c r="Q987" s="38">
        <f t="shared" si="111"/>
        <v>0</v>
      </c>
      <c r="R987" s="39">
        <f t="shared" si="112"/>
      </c>
      <c r="S987" s="39">
        <f t="shared" si="113"/>
      </c>
      <c r="T987" s="39">
        <f t="shared" si="115"/>
      </c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</row>
    <row r="988" spans="1:39" ht="15" customHeight="1" thickBo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41">
        <f t="shared" si="114"/>
        <v>0</v>
      </c>
      <c r="O988" s="37">
        <f t="shared" si="109"/>
        <v>0</v>
      </c>
      <c r="P988" s="38">
        <f t="shared" si="110"/>
        <v>0</v>
      </c>
      <c r="Q988" s="38">
        <f t="shared" si="111"/>
        <v>0</v>
      </c>
      <c r="R988" s="39">
        <f t="shared" si="112"/>
      </c>
      <c r="S988" s="39">
        <f t="shared" si="113"/>
      </c>
      <c r="T988" s="39">
        <f t="shared" si="115"/>
      </c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</row>
    <row r="989" spans="1:39" ht="15" customHeight="1" thickBo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41">
        <f t="shared" si="114"/>
        <v>0</v>
      </c>
      <c r="O989" s="37">
        <f t="shared" si="109"/>
        <v>0</v>
      </c>
      <c r="P989" s="38">
        <f t="shared" si="110"/>
        <v>0</v>
      </c>
      <c r="Q989" s="38">
        <f t="shared" si="111"/>
        <v>0</v>
      </c>
      <c r="R989" s="39">
        <f t="shared" si="112"/>
      </c>
      <c r="S989" s="39">
        <f t="shared" si="113"/>
      </c>
      <c r="T989" s="39">
        <f t="shared" si="115"/>
      </c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</row>
    <row r="990" spans="1:39" ht="15" customHeight="1" thickBo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41">
        <f t="shared" si="114"/>
        <v>0</v>
      </c>
      <c r="O990" s="37">
        <f t="shared" si="109"/>
        <v>0</v>
      </c>
      <c r="P990" s="38">
        <f t="shared" si="110"/>
        <v>0</v>
      </c>
      <c r="Q990" s="38">
        <f t="shared" si="111"/>
        <v>0</v>
      </c>
      <c r="R990" s="39">
        <f t="shared" si="112"/>
      </c>
      <c r="S990" s="39">
        <f t="shared" si="113"/>
      </c>
      <c r="T990" s="39">
        <f t="shared" si="115"/>
      </c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</row>
    <row r="991" spans="1:39" ht="15" customHeight="1" thickBo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41">
        <f t="shared" si="114"/>
        <v>0</v>
      </c>
      <c r="O991" s="37">
        <f t="shared" si="109"/>
        <v>0</v>
      </c>
      <c r="P991" s="38">
        <f t="shared" si="110"/>
        <v>0</v>
      </c>
      <c r="Q991" s="38">
        <f t="shared" si="111"/>
        <v>0</v>
      </c>
      <c r="R991" s="39">
        <f t="shared" si="112"/>
      </c>
      <c r="S991" s="39">
        <f t="shared" si="113"/>
      </c>
      <c r="T991" s="39">
        <f t="shared" si="115"/>
      </c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</row>
    <row r="992" spans="1:39" ht="15" customHeight="1" thickBo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41">
        <f t="shared" si="114"/>
        <v>0</v>
      </c>
      <c r="O992" s="37">
        <f t="shared" si="109"/>
        <v>0</v>
      </c>
      <c r="P992" s="38">
        <f t="shared" si="110"/>
        <v>0</v>
      </c>
      <c r="Q992" s="38">
        <f t="shared" si="111"/>
        <v>0</v>
      </c>
      <c r="R992" s="39">
        <f t="shared" si="112"/>
      </c>
      <c r="S992" s="39">
        <f t="shared" si="113"/>
      </c>
      <c r="T992" s="39">
        <f t="shared" si="115"/>
      </c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</row>
    <row r="993" spans="1:39" ht="1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</row>
    <row r="994" spans="1:39" ht="1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</row>
    <row r="995" spans="1:39" ht="1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</row>
    <row r="996" spans="1:39" ht="1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</row>
    <row r="997" spans="1:39" ht="1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</row>
    <row r="998" spans="1:39" ht="1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</row>
    <row r="999" spans="1:39" ht="1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</row>
    <row r="1000" spans="1:39" ht="1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</row>
    <row r="1001" spans="1:39" ht="1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</row>
    <row r="1002" spans="1:39" ht="1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</row>
    <row r="1003" spans="1:39" ht="1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</row>
    <row r="1004" spans="1:39" ht="1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</row>
    <row r="1005" spans="1:39" ht="1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</row>
    <row r="1006" spans="1:39" ht="1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</row>
    <row r="1007" spans="1:39" ht="1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</row>
    <row r="1008" spans="1:39" ht="1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</row>
    <row r="1009" spans="1:39" ht="1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</row>
    <row r="1010" spans="1:39" ht="1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</row>
    <row r="1011" spans="1:39" ht="1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</row>
    <row r="1012" spans="1:39" ht="1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</row>
    <row r="1013" spans="1:39" ht="1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</row>
    <row r="1014" spans="1:39" ht="1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</row>
    <row r="1015" spans="1:39" ht="1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</row>
    <row r="1016" spans="1:39" ht="1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</row>
    <row r="1017" spans="1:39" ht="1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</row>
    <row r="1018" spans="1:39" ht="1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</row>
    <row r="1019" spans="1:39" ht="1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</row>
    <row r="1020" spans="1:39" ht="1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</row>
    <row r="1021" spans="1:39" ht="1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</row>
    <row r="1022" spans="1:39" ht="1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</row>
    <row r="1023" spans="1:39" ht="1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</row>
    <row r="1024" spans="1:39" ht="1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</row>
    <row r="1025" spans="1:39" ht="1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</row>
    <row r="1026" spans="1:39" ht="1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</row>
    <row r="1027" spans="1:39" ht="1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</row>
    <row r="1028" spans="1:39" ht="1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</row>
    <row r="1029" spans="1:39" ht="1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</row>
    <row r="1030" spans="1:39" ht="1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</row>
    <row r="1031" spans="1:39" ht="1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</row>
    <row r="1032" spans="1:39" ht="1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</row>
    <row r="1033" spans="1:39" ht="1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</row>
    <row r="1034" spans="1:39" ht="1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</row>
    <row r="1035" spans="1:39" ht="1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</row>
    <row r="1036" spans="1:39" ht="1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</row>
    <row r="1037" spans="1:39" ht="1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</row>
    <row r="1038" spans="1:39" ht="1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</row>
    <row r="1039" spans="1:39" ht="1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</row>
    <row r="1040" spans="1:39" ht="1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</row>
    <row r="1041" spans="1:39" ht="1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</row>
    <row r="1042" spans="1:39" ht="1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</row>
    <row r="1043" spans="1:39" ht="1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</row>
    <row r="1044" spans="1:39" ht="1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</row>
    <row r="1045" spans="1:39" ht="1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</row>
    <row r="1046" spans="1:39" ht="1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</row>
    <row r="1047" spans="1:39" ht="1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</row>
    <row r="1048" spans="1:39" ht="1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</row>
    <row r="1049" spans="1:39" ht="1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</row>
    <row r="1050" spans="1:39" ht="1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</row>
    <row r="1051" spans="1:39" ht="1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</row>
    <row r="1052" spans="1:39" ht="1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</row>
    <row r="1053" spans="1:39" ht="1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</row>
    <row r="1054" spans="1:39" ht="1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</row>
    <row r="1055" spans="1:39" ht="1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</row>
    <row r="1056" spans="1:39" ht="1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</row>
    <row r="1057" spans="1:39" ht="1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</row>
    <row r="1058" spans="1:39" ht="1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</row>
    <row r="1059" spans="1:39" ht="1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</row>
    <row r="1060" spans="1:39" ht="1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</row>
    <row r="1061" spans="1:39" ht="1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</row>
    <row r="1062" spans="1:39" ht="1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</row>
    <row r="1063" spans="1:39" ht="1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</row>
    <row r="1064" spans="1:39" ht="1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</row>
    <row r="1065" spans="1:39" ht="1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</row>
    <row r="1066" spans="1:39" ht="1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</row>
    <row r="1067" spans="1:39" ht="1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</row>
    <row r="1068" spans="1:39" ht="1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</row>
    <row r="1069" spans="1:39" ht="1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</row>
    <row r="1070" spans="1:39" ht="1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</row>
    <row r="1071" spans="1:39" ht="1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</row>
    <row r="1072" spans="1:39" ht="1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</row>
    <row r="1073" spans="1:39" ht="1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</row>
    <row r="1074" spans="1:39" ht="1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</row>
    <row r="1075" spans="1:39" ht="1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</row>
    <row r="1076" spans="1:39" ht="1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</row>
    <row r="1077" spans="1:39" ht="1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</row>
    <row r="1078" spans="1:39" ht="1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</row>
    <row r="1079" spans="1:39" ht="1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</row>
    <row r="1080" spans="1:39" ht="1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</row>
    <row r="1081" spans="1:39" ht="1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</row>
    <row r="1082" spans="1:39" ht="1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</row>
    <row r="1083" spans="1:39" ht="1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</row>
    <row r="1084" spans="1:39" ht="1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</row>
    <row r="1085" spans="1:39" ht="1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</row>
    <row r="1086" spans="1:39" ht="1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</row>
    <row r="1087" spans="1:39" ht="1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</row>
    <row r="1088" spans="1:39" ht="1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</row>
    <row r="1089" spans="1:39" ht="1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</row>
    <row r="1090" spans="1:39" ht="1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</row>
    <row r="1091" spans="1:39" ht="1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</row>
    <row r="1092" spans="1:39" ht="1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</row>
    <row r="1093" spans="1:39" ht="1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</row>
    <row r="1094" spans="1:39" ht="1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</row>
    <row r="1095" spans="1:39" ht="1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</row>
    <row r="1096" spans="1:39" ht="1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</row>
    <row r="1097" spans="1:39" ht="1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</row>
    <row r="1098" spans="1:39" ht="1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</row>
    <row r="1099" spans="1:39" ht="1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</row>
    <row r="1100" spans="1:39" ht="1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</row>
    <row r="1101" spans="1:39" ht="1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</row>
    <row r="1102" spans="1:39" ht="1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</row>
    <row r="1103" spans="1:39" ht="1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</row>
    <row r="1104" spans="1:39" ht="1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</row>
    <row r="1105" spans="1:39" ht="1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</row>
    <row r="1106" spans="1:39" ht="1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</row>
    <row r="1107" spans="1:39" ht="1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</row>
    <row r="1108" spans="1:39" ht="1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</row>
    <row r="1109" spans="1:39" ht="1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</row>
    <row r="1110" spans="1:39" ht="1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</row>
    <row r="1111" spans="1:39" ht="1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</row>
    <row r="1112" spans="1:39" ht="1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</row>
    <row r="1113" spans="1:39" ht="1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</row>
    <row r="1114" spans="1:39" ht="1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</row>
    <row r="1115" spans="1:39" ht="1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</row>
    <row r="1116" spans="1:39" ht="1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</row>
    <row r="1117" spans="1:39" ht="1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</row>
    <row r="1118" spans="1:39" ht="1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</row>
    <row r="1119" spans="1:39" ht="1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</row>
    <row r="1120" spans="1:39" ht="1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</row>
    <row r="1121" spans="1:39" ht="1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</row>
    <row r="1122" spans="1:39" ht="1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</row>
    <row r="1123" spans="1:39" ht="1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</row>
    <row r="1124" spans="1:39" ht="1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</row>
    <row r="1125" spans="1:39" ht="1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</row>
    <row r="1126" spans="1:39" ht="1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</row>
    <row r="1127" spans="1:39" ht="1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</row>
    <row r="1128" spans="1:39" ht="1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</row>
    <row r="1129" spans="1:39" ht="1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</row>
    <row r="1130" spans="1:39" ht="1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</row>
    <row r="1131" spans="1:39" ht="1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</row>
    <row r="1132" spans="1:39" ht="1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</row>
    <row r="1133" spans="1:39" ht="1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</row>
    <row r="1134" spans="1:39" ht="1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</row>
    <row r="1135" spans="1:39" ht="1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</row>
    <row r="1136" spans="1:39" ht="1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</row>
    <row r="1137" spans="1:39" ht="1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</row>
    <row r="1138" spans="1:39" ht="1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</row>
    <row r="1139" spans="1:39" ht="1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</row>
    <row r="1140" spans="1:39" ht="1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</row>
    <row r="1141" spans="1:39" ht="1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</row>
    <row r="1142" spans="1:39" ht="1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</row>
    <row r="1143" spans="1:39" ht="1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</row>
    <row r="1144" spans="1:39" ht="1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</row>
    <row r="1145" spans="1:39" ht="1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</row>
    <row r="1146" spans="1:39" ht="1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</row>
    <row r="1147" spans="1:39" ht="1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</row>
    <row r="1148" spans="1:39" ht="1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</row>
    <row r="1149" spans="1:39" ht="1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</row>
    <row r="1150" spans="1:39" ht="1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</row>
    <row r="1151" spans="1:39" ht="1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</row>
    <row r="1152" spans="1:39" ht="1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</row>
    <row r="1153" spans="1:39" ht="1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</row>
    <row r="1154" spans="1:39" ht="1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</row>
    <row r="1155" spans="1:39" ht="1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</row>
    <row r="1156" spans="1:39" ht="1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</row>
    <row r="1157" spans="1:39" ht="1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</row>
    <row r="1158" spans="1:39" ht="1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</row>
    <row r="1159" spans="1:39" ht="1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</row>
    <row r="1160" spans="1:39" ht="1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</row>
    <row r="1161" spans="1:39" ht="1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</row>
    <row r="1162" spans="1:39" ht="1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</row>
    <row r="1163" spans="1:39" ht="1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</row>
    <row r="1164" spans="1:39" ht="1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</row>
    <row r="1165" spans="1:39" ht="1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</row>
    <row r="1166" spans="1:39" ht="1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</row>
    <row r="1167" spans="1:39" ht="1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</row>
    <row r="1168" spans="1:39" ht="1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</row>
    <row r="1169" spans="1:39" ht="1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</row>
    <row r="1170" spans="1:39" ht="1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</row>
    <row r="1171" spans="1:39" ht="1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</row>
    <row r="1172" spans="1:39" ht="1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</row>
    <row r="1173" spans="1:39" ht="1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</row>
    <row r="1174" spans="1:39" ht="1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</row>
    <row r="1175" spans="1:39" ht="1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</row>
    <row r="1176" spans="1:39" ht="1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</row>
    <row r="1177" spans="1:39" ht="1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</row>
    <row r="1178" spans="1:39" ht="1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</row>
    <row r="1179" spans="1:39" ht="1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</row>
    <row r="1180" spans="1:39" ht="1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</row>
    <row r="1181" spans="1:39" ht="1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</row>
    <row r="1182" spans="1:39" ht="1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</row>
    <row r="1183" spans="1:39" ht="1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</row>
    <row r="1184" spans="1:39" ht="1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</row>
    <row r="1185" spans="1:39" ht="1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</row>
    <row r="1186" spans="1:39" ht="1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</row>
    <row r="1187" spans="1:62" ht="1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</row>
    <row r="1188" spans="1:62" ht="1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</row>
    <row r="1189" spans="1:62" ht="1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</row>
    <row r="1190" spans="1:62" ht="1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</row>
    <row r="1191" spans="1:62" ht="1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</row>
    <row r="1192" spans="1:62" ht="1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</row>
    <row r="1193" spans="1:62" ht="1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</row>
    <row r="1194" spans="1:62" ht="1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</row>
    <row r="1195" spans="1:62" ht="1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</row>
    <row r="1196" spans="1:62" ht="1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</row>
    <row r="1197" spans="1:62" ht="1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</row>
    <row r="1198" spans="1:62" ht="1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</row>
    <row r="1199" spans="1:62" ht="1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</row>
    <row r="1200" spans="1:62" ht="1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</row>
    <row r="1201" spans="1:62" ht="1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</row>
    <row r="1202" spans="1:62" ht="1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</row>
    <row r="1203" spans="1:62" ht="1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</row>
    <row r="1204" spans="1:62" ht="1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</row>
    <row r="1205" spans="1:62" ht="1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</row>
    <row r="1206" spans="1:62" ht="1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</row>
    <row r="1207" spans="1:62" ht="1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</row>
    <row r="1208" spans="1:62" ht="1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</row>
    <row r="1209" spans="1:62" ht="1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</row>
    <row r="1210" spans="1:62" ht="1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</row>
    <row r="1211" spans="1:62" ht="1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</row>
    <row r="1212" spans="1:62" ht="1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</row>
    <row r="1213" spans="1:62" ht="1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</row>
    <row r="1214" spans="1:62" ht="1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</row>
    <row r="1215" spans="1:62" ht="1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</row>
    <row r="1216" spans="1:62" ht="1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</row>
    <row r="1217" spans="1:62" ht="1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</row>
    <row r="1218" spans="1:62" ht="1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</row>
    <row r="1219" spans="1:62" ht="1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</row>
    <row r="1220" spans="1:62" ht="1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</row>
    <row r="1221" spans="1:62" ht="1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</row>
    <row r="1222" spans="1:62" ht="1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</row>
    <row r="1223" spans="1:62" ht="1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</row>
    <row r="1224" spans="1:62" ht="1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</row>
    <row r="1225" spans="1:62" ht="1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</row>
    <row r="1226" spans="1:62" ht="1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</row>
    <row r="1227" spans="1:62" ht="1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</row>
    <row r="1228" spans="1:62" ht="1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</row>
    <row r="1229" spans="1:62" ht="1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</row>
    <row r="1230" spans="1:62" ht="1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</row>
    <row r="1231" spans="1:62" ht="1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</row>
    <row r="1232" spans="1:62" ht="1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</row>
    <row r="1233" spans="1:62" ht="1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</row>
    <row r="1234" spans="1:62" ht="1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</row>
    <row r="1235" spans="1:62" ht="1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</row>
    <row r="1236" spans="1:62" ht="1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</row>
    <row r="1237" spans="1:62" ht="1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</row>
    <row r="1238" spans="1:62" ht="1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</row>
    <row r="1239" spans="1:62" ht="1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</row>
    <row r="1240" spans="1:62" ht="1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</row>
    <row r="1241" spans="1:62" ht="1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</row>
    <row r="1242" spans="1:62" ht="1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</row>
    <row r="1243" spans="1:62" ht="1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</row>
    <row r="1244" spans="1:62" ht="1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</row>
    <row r="1245" spans="1:62" ht="1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</row>
    <row r="1246" spans="1:62" ht="1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</row>
    <row r="1247" spans="1:62" ht="1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</row>
    <row r="1248" spans="1:62" ht="1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</row>
    <row r="1249" spans="1:62" ht="1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</row>
    <row r="1250" spans="1:62" ht="1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</row>
    <row r="1251" spans="1:62" ht="1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</row>
    <row r="1252" spans="1:62" ht="1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</row>
    <row r="1253" spans="1:62" ht="1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</row>
    <row r="1254" spans="1:62" ht="1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</row>
    <row r="1255" spans="1:62" ht="1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</row>
    <row r="1256" spans="1:62" ht="1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</row>
    <row r="1257" spans="1:62" ht="1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</row>
    <row r="1258" spans="1:62" ht="1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</row>
    <row r="1259" spans="1:62" ht="1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</row>
    <row r="1260" spans="1:62" ht="1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</row>
    <row r="1261" spans="1:62" ht="1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</row>
    <row r="1262" spans="1:62" ht="1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</row>
    <row r="1263" spans="1:62" ht="1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</row>
    <row r="1264" spans="1:62" ht="1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</row>
    <row r="1265" spans="1:62" ht="1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</row>
    <row r="1266" spans="1:62" ht="1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</row>
    <row r="1267" spans="1:62" ht="1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</row>
    <row r="1268" spans="1:62" ht="1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</row>
    <row r="1269" spans="1:62" ht="1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</row>
    <row r="1270" spans="1:62" ht="1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</row>
    <row r="1271" spans="1:62" ht="1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</row>
    <row r="1272" spans="1:62" ht="1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</row>
    <row r="1273" spans="1:62" ht="1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</row>
    <row r="1274" spans="1:62" ht="1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</row>
    <row r="1275" spans="1:62" ht="1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</row>
    <row r="1276" spans="1:62" ht="1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</row>
    <row r="1277" spans="1:62" ht="1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</row>
    <row r="1278" spans="1:62" ht="1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</row>
    <row r="1279" spans="1:62" ht="1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</row>
    <row r="1280" spans="1:62" ht="1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</row>
    <row r="1281" spans="1:62" ht="1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</row>
    <row r="1282" spans="1:62" ht="1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</row>
    <row r="1283" spans="1:62" ht="1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</row>
    <row r="1284" spans="1:62" ht="1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</row>
    <row r="1285" spans="1:62" ht="1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</row>
    <row r="1286" spans="1:62" ht="1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</row>
    <row r="1287" spans="1:62" ht="1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</row>
    <row r="1288" spans="1:62" ht="1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</row>
    <row r="1289" spans="1:62" ht="1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</row>
    <row r="1290" spans="1:62" ht="1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</row>
    <row r="1291" spans="1:62" ht="1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</row>
    <row r="1292" spans="1:62" ht="1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</row>
    <row r="1293" spans="1:62" ht="1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</row>
    <row r="1294" spans="1:62" ht="1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</row>
    <row r="1295" spans="1:62" ht="1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</row>
    <row r="1296" spans="1:62" ht="1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</row>
    <row r="1297" spans="1:62" ht="1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</row>
    <row r="1298" spans="1:62" ht="1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</row>
    <row r="1299" spans="1:62" ht="1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</row>
    <row r="1300" spans="1:62" ht="1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</row>
    <row r="1301" spans="1:62" ht="1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</row>
    <row r="1302" spans="1:62" ht="1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</row>
    <row r="1303" spans="1:62" ht="1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</row>
    <row r="1304" spans="1:62" ht="1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</row>
    <row r="1305" spans="1:62" ht="1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</row>
    <row r="1306" spans="1:62" ht="1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</row>
    <row r="1307" spans="1:62" ht="1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</row>
    <row r="1308" spans="1:62" ht="1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</row>
    <row r="1309" spans="1:62" ht="1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</row>
    <row r="1310" spans="1:62" ht="1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</row>
    <row r="1311" spans="1:62" ht="1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</row>
    <row r="1312" spans="1:62" ht="1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</row>
    <row r="1313" spans="1:62" ht="1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</row>
    <row r="1314" spans="1:62" ht="1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</row>
    <row r="1315" spans="1:62" ht="1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</row>
    <row r="1316" spans="1:62" ht="1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</row>
    <row r="1317" spans="1:62" ht="1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</row>
    <row r="1318" spans="1:62" ht="1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</row>
    <row r="1319" spans="1:62" ht="1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</row>
    <row r="1320" spans="1:62" ht="1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</row>
    <row r="1321" spans="1:62" ht="1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</row>
    <row r="1322" spans="1:62" ht="1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</row>
    <row r="1323" spans="1:62" ht="1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</row>
    <row r="1324" spans="1:62" ht="1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</row>
    <row r="1325" spans="1:62" ht="1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</row>
    <row r="1326" spans="1:62" ht="1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</row>
    <row r="1327" spans="1:62" ht="1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</row>
    <row r="1328" spans="1:62" ht="1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</row>
    <row r="1329" spans="1:62" ht="1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</row>
    <row r="1330" spans="1:62" ht="1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</row>
    <row r="1331" spans="1:62" ht="1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</row>
    <row r="1332" spans="1:62" ht="1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</row>
    <row r="1333" spans="1:62" ht="1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</row>
    <row r="1334" spans="1:62" ht="1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</row>
    <row r="1335" spans="1:62" ht="1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</row>
    <row r="1336" spans="1:62" ht="1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</row>
    <row r="1337" spans="1:62" ht="1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</row>
    <row r="1338" spans="1:62" ht="1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</row>
    <row r="1339" spans="1:62" ht="1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</row>
    <row r="1340" spans="1:62" ht="1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</row>
    <row r="1341" spans="1:62" ht="1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</row>
    <row r="1342" spans="1:62" ht="1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</row>
    <row r="1343" spans="1:62" ht="1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</row>
    <row r="1344" spans="1:62" ht="1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</row>
    <row r="1345" spans="1:62" ht="1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</row>
    <row r="1346" spans="1:62" ht="1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</row>
    <row r="1347" spans="1:62" ht="1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</row>
    <row r="1348" spans="1:62" ht="1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</row>
    <row r="1349" spans="1:62" ht="1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</row>
    <row r="1350" spans="1:62" ht="1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</row>
    <row r="1351" spans="1:62" ht="1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</row>
    <row r="1352" spans="1:62" ht="1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</row>
    <row r="1353" spans="1:62" ht="1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</row>
    <row r="1354" spans="1:62" ht="1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</row>
    <row r="1355" spans="1:62" ht="1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</row>
    <row r="1356" spans="1:62" ht="1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</row>
    <row r="1357" spans="1:62" ht="1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</row>
    <row r="1358" spans="1:62" ht="1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</row>
    <row r="1359" spans="1:62" ht="1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</row>
    <row r="1360" spans="1:62" ht="1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</row>
    <row r="1361" spans="1:62" ht="1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</row>
    <row r="1362" spans="1:62" ht="1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</row>
    <row r="1363" spans="1:62" ht="1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</row>
    <row r="1364" spans="1:62" ht="1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</row>
    <row r="1365" spans="1:62" ht="1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</row>
    <row r="1366" spans="1:62" ht="1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</row>
    <row r="1367" spans="1:62" ht="1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</row>
    <row r="1368" spans="1:62" ht="1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</row>
    <row r="1369" spans="1:62" ht="1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</row>
    <row r="1370" spans="1:62" ht="1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</row>
    <row r="1371" spans="1:62" ht="1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</row>
    <row r="1372" spans="1:62" ht="1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</row>
    <row r="1373" spans="1:62" ht="1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</row>
    <row r="1374" spans="1:62" ht="1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</row>
    <row r="1375" spans="1:62" ht="1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</row>
    <row r="1376" spans="1:62" ht="1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</row>
    <row r="1377" spans="1:62" ht="1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</row>
    <row r="1378" spans="1:62" ht="1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</row>
    <row r="1379" spans="1:62" ht="1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</row>
    <row r="1380" spans="1:62" ht="1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</row>
    <row r="1381" spans="1:62" ht="1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</row>
    <row r="1382" spans="1:62" ht="1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</row>
    <row r="1383" spans="1:62" ht="1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</row>
    <row r="1384" spans="1:62" ht="1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</row>
    <row r="1385" spans="1:62" ht="1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</row>
    <row r="1386" spans="1:62" ht="1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</row>
    <row r="1387" spans="1:62" ht="1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</row>
    <row r="1388" spans="1:62" ht="1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</row>
    <row r="1389" spans="1:62" ht="1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</row>
    <row r="1390" spans="1:62" ht="1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</row>
    <row r="1391" spans="1:62" ht="1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</row>
    <row r="1392" spans="1:62" ht="1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</row>
    <row r="1393" spans="1:62" ht="1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</row>
    <row r="1394" spans="1:62" ht="1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</row>
    <row r="1395" spans="1:62" ht="1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</row>
    <row r="1396" spans="1:62" ht="1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</row>
    <row r="1397" spans="1:62" ht="1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</row>
    <row r="1398" spans="1:62" ht="1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</row>
    <row r="1399" spans="1:62" ht="1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</row>
    <row r="1400" spans="1:62" ht="1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</row>
    <row r="1401" spans="1:62" ht="1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</row>
    <row r="1402" spans="1:62" ht="1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</row>
    <row r="1403" spans="1:62" ht="1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</row>
    <row r="1404" spans="1:62" ht="1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</row>
    <row r="1405" spans="1:62" ht="1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</row>
    <row r="1406" spans="1:62" ht="1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</row>
    <row r="1407" spans="1:62" ht="1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</row>
    <row r="1408" spans="1:62" ht="1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</row>
    <row r="1409" spans="1:62" ht="1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</row>
    <row r="1410" spans="1:62" ht="1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</row>
    <row r="1411" spans="1:62" ht="1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</row>
    <row r="1412" spans="1:62" ht="1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</row>
    <row r="1413" spans="1:62" ht="1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</row>
    <row r="1414" spans="1:62" ht="1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</row>
    <row r="1415" spans="1:62" ht="1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</row>
    <row r="1416" spans="1:62" ht="1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</row>
    <row r="1417" spans="1:62" ht="1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</row>
    <row r="1418" spans="1:62" ht="1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</row>
    <row r="1419" spans="1:62" ht="1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</row>
    <row r="1420" spans="1:62" ht="1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</row>
    <row r="1421" spans="1:62" ht="1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</row>
    <row r="1422" spans="1:62" ht="1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</row>
    <row r="1423" spans="1:62" ht="1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</row>
    <row r="1424" spans="1:62" ht="1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</row>
    <row r="1425" spans="1:62" ht="1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</row>
    <row r="1426" spans="1:62" ht="1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</row>
    <row r="1427" spans="1:62" ht="1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</row>
    <row r="1428" spans="1:62" ht="1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</row>
    <row r="1429" spans="1:62" ht="1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</row>
    <row r="1430" spans="1:62" ht="1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</row>
    <row r="1431" spans="1:62" ht="1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</row>
    <row r="1432" spans="1:62" ht="1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</row>
    <row r="1433" spans="1:62" ht="1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</row>
    <row r="1434" spans="1:62" ht="1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</row>
    <row r="1435" spans="1:62" ht="1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</row>
    <row r="1436" spans="1:62" ht="1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</row>
    <row r="1437" spans="1:62" ht="1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</row>
    <row r="1438" spans="1:62" ht="1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</row>
    <row r="1439" spans="1:62" ht="1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</row>
    <row r="1440" spans="1:62" ht="1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</row>
    <row r="1441" spans="1:62" ht="1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</row>
    <row r="1442" spans="1:62" ht="1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</row>
    <row r="1443" spans="1:62" ht="1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</row>
    <row r="1444" spans="1:62" ht="1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</row>
    <row r="1445" spans="1:62" ht="1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</row>
    <row r="1446" spans="1:62" ht="1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</row>
    <row r="1447" spans="1:62" ht="1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</row>
    <row r="1448" spans="1:62" ht="1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</row>
    <row r="1449" spans="1:62" ht="1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</row>
    <row r="1450" spans="1:62" ht="1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</row>
    <row r="1451" spans="1:62" ht="1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</row>
    <row r="1452" spans="1:62" ht="1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</row>
    <row r="1453" spans="1:62" ht="1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</row>
    <row r="1454" spans="1:62" ht="1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</row>
    <row r="1455" spans="1:62" ht="1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</row>
    <row r="1456" spans="1:62" ht="1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</row>
    <row r="1457" spans="1:62" ht="1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</row>
    <row r="1458" spans="1:62" ht="1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</row>
    <row r="1459" spans="1:62" ht="1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</row>
    <row r="1460" spans="1:62" ht="1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</row>
    <row r="1461" spans="1:62" ht="1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</row>
    <row r="1462" spans="1:62" ht="1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</row>
    <row r="1463" spans="1:62" ht="1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</row>
    <row r="1464" spans="1:62" ht="1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</row>
    <row r="1465" spans="1:62" ht="1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</row>
    <row r="1466" spans="1:62" ht="1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</row>
    <row r="1467" spans="1:62" ht="1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</row>
    <row r="1468" spans="1:62" ht="1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</row>
    <row r="1469" spans="1:62" ht="1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</row>
    <row r="1470" spans="1:62" ht="1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</row>
    <row r="1471" spans="1:62" ht="1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</row>
    <row r="1472" spans="1:62" ht="1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</row>
    <row r="1473" spans="1:62" ht="1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</row>
    <row r="1474" spans="1:62" ht="1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</row>
    <row r="1475" spans="1:62" ht="1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</row>
    <row r="1476" spans="1:62" ht="1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</row>
    <row r="1477" spans="1:62" ht="1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</row>
    <row r="1478" spans="1:62" ht="1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</row>
    <row r="1479" spans="1:62" ht="1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</row>
    <row r="1480" spans="1:62" ht="1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</row>
    <row r="1481" spans="1:62" ht="1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</row>
    <row r="1482" spans="1:62" ht="1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</row>
    <row r="1483" spans="1:62" ht="1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</row>
    <row r="1484" spans="1:62" ht="1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</row>
    <row r="1485" spans="1:62" ht="1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</row>
    <row r="1486" spans="1:62" ht="1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</row>
    <row r="1487" spans="1:62" ht="1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</row>
    <row r="1488" spans="1:62" ht="1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</row>
    <row r="1489" spans="1:62" ht="1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</row>
    <row r="1490" spans="1:62" ht="1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</row>
    <row r="1491" spans="1:62" ht="1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</row>
    <row r="1492" spans="1:62" ht="1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</row>
    <row r="1493" spans="1:62" ht="1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</row>
    <row r="1494" spans="1:62" ht="1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</row>
    <row r="1495" spans="1:62" ht="1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</row>
    <row r="1496" spans="1:62" ht="1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</row>
    <row r="1497" spans="1:62" ht="1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</row>
    <row r="1498" spans="1:62" ht="1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</row>
    <row r="1499" spans="1:62" ht="1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</row>
    <row r="1500" spans="1:62" ht="1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</row>
    <row r="1501" spans="1:62" ht="1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</row>
    <row r="1502" spans="1:62" ht="1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</row>
    <row r="1503" spans="1:62" ht="1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</row>
    <row r="1504" spans="1:62" ht="1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</row>
    <row r="1505" spans="1:62" ht="1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</row>
    <row r="1506" spans="1:62" ht="1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</row>
    <row r="1507" spans="1:62" ht="1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</row>
    <row r="1508" spans="1:62" ht="1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</row>
    <row r="1509" spans="1:62" ht="1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</row>
    <row r="1510" spans="1:62" ht="1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</row>
    <row r="1511" spans="1:62" ht="1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</row>
    <row r="1512" spans="1:62" ht="1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</row>
    <row r="1513" spans="1:62" ht="1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</row>
    <row r="1514" spans="1:62" ht="1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</row>
    <row r="1515" spans="1:62" ht="1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</row>
    <row r="1516" spans="1:62" ht="1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</row>
    <row r="1517" spans="1:62" ht="1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</row>
    <row r="1518" spans="1:62" ht="1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</row>
    <row r="1519" spans="1:62" ht="1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</row>
    <row r="1520" spans="1:62" ht="1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</row>
    <row r="1521" spans="1:62" ht="1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</row>
    <row r="1522" spans="1:62" ht="1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</row>
    <row r="1523" spans="1:62" ht="1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</row>
    <row r="1524" spans="1:62" ht="1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</row>
    <row r="1525" spans="1:62" ht="1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</row>
    <row r="1526" spans="1:62" ht="1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</row>
    <row r="1527" spans="1:62" ht="1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</row>
    <row r="1528" spans="1:62" ht="1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</row>
    <row r="1529" spans="1:62" ht="1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</row>
    <row r="1530" spans="1:62" ht="1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</row>
    <row r="1531" spans="1:62" ht="1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</row>
    <row r="1532" spans="1:62" ht="1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</row>
    <row r="1533" spans="1:62" ht="1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</row>
    <row r="1534" spans="1:62" ht="1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</row>
    <row r="1535" spans="1:62" ht="1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</row>
    <row r="1536" spans="1:62" ht="1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</row>
    <row r="1537" spans="1:62" ht="1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</row>
    <row r="1538" spans="1:62" ht="1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</row>
    <row r="1539" spans="1:62" ht="1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</row>
    <row r="1540" spans="1:62" ht="1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</row>
    <row r="1541" spans="1:62" ht="1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</row>
    <row r="1542" spans="1:62" ht="1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</row>
    <row r="1543" spans="1:62" ht="1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</row>
    <row r="1544" spans="1:62" ht="1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</row>
    <row r="1545" spans="1:62" ht="1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</row>
    <row r="1546" spans="1:62" ht="1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</row>
    <row r="1547" spans="1:62" ht="1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</row>
    <row r="1548" spans="1:62" ht="1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</row>
    <row r="1549" spans="1:62" ht="1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</row>
    <row r="1550" spans="1:62" ht="1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</row>
    <row r="1551" spans="1:62" ht="1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</row>
    <row r="1552" spans="1:62" ht="1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</row>
    <row r="1553" spans="1:62" ht="1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</row>
    <row r="1554" spans="1:62" ht="1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</row>
    <row r="1555" spans="1:62" ht="1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</row>
    <row r="1556" spans="1:62" ht="1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</row>
    <row r="1557" spans="1:62" ht="1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</row>
    <row r="1558" spans="1:62" ht="1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</row>
    <row r="1559" spans="1:62" ht="1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</row>
    <row r="1560" spans="1:62" ht="1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</row>
    <row r="1561" spans="1:62" ht="1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</row>
    <row r="1562" spans="1:62" ht="1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</row>
    <row r="1563" spans="1:62" ht="1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</row>
    <row r="1564" spans="1:62" ht="1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</row>
    <row r="1565" spans="1:62" ht="1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</row>
    <row r="1566" spans="1:62" ht="1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</row>
    <row r="1567" spans="1:62" ht="1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</row>
    <row r="1568" spans="1:62" ht="1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</row>
    <row r="1569" spans="1:62" ht="1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</row>
    <row r="1570" spans="1:62" ht="1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</row>
    <row r="1571" spans="1:62" ht="1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</row>
    <row r="1572" spans="1:62" ht="1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</row>
    <row r="1573" spans="1:62" ht="1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</row>
    <row r="1574" spans="1:62" ht="1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</row>
    <row r="1575" spans="1:62" ht="1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</row>
    <row r="1576" spans="1:62" ht="1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</row>
    <row r="1577" spans="1:62" ht="1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</row>
    <row r="1578" spans="1:62" ht="1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</row>
    <row r="1579" spans="1:62" ht="1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</row>
    <row r="1580" spans="1:62" ht="1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</row>
    <row r="1581" spans="1:62" ht="1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</row>
    <row r="1582" spans="1:62" ht="1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</row>
    <row r="1583" spans="1:62" ht="1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</row>
    <row r="1584" spans="1:62" ht="1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</row>
    <row r="1585" spans="1:62" ht="1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</row>
    <row r="1586" spans="1:62" ht="1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</row>
    <row r="1587" spans="1:62" ht="1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</row>
    <row r="1588" spans="1:62" ht="1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</row>
    <row r="1589" spans="1:62" ht="1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</row>
    <row r="1590" spans="1:62" ht="1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</row>
    <row r="1591" spans="1:62" ht="1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</row>
    <row r="1592" spans="1:62" ht="1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</row>
    <row r="1593" spans="1:62" ht="1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</row>
    <row r="1594" spans="1:62" ht="1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</row>
    <row r="1595" spans="1:62" ht="1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</row>
    <row r="1596" spans="1:62" ht="1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</row>
    <row r="1597" spans="1:62" ht="1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</row>
    <row r="1598" spans="1:62" ht="1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</row>
    <row r="1599" spans="1:62" ht="1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</row>
    <row r="1600" spans="1:62" ht="1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</row>
    <row r="1601" spans="1:62" ht="1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</row>
    <row r="1602" spans="1:62" ht="1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</row>
    <row r="1603" spans="1:62" ht="1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</row>
    <row r="1604" spans="1:62" ht="1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</row>
    <row r="1605" spans="1:62" ht="1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</row>
    <row r="1606" spans="1:62" ht="1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</row>
    <row r="1607" spans="1:62" ht="1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</row>
    <row r="1608" spans="1:62" ht="1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</row>
    <row r="1609" spans="1:62" ht="1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</row>
    <row r="1610" spans="1:62" ht="1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</row>
    <row r="1611" spans="1:62" ht="1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</row>
    <row r="1612" spans="1:62" ht="1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</row>
    <row r="1613" spans="1:62" ht="1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</row>
    <row r="1614" spans="1:62" ht="1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</row>
    <row r="1615" spans="1:62" ht="1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</row>
    <row r="1616" spans="1:62" ht="1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</row>
    <row r="1617" spans="1:62" ht="1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</row>
    <row r="1618" spans="1:62" ht="1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</row>
    <row r="1619" spans="1:62" ht="1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</row>
    <row r="1620" spans="1:62" ht="1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</row>
    <row r="1621" spans="1:62" ht="1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</row>
    <row r="1622" spans="1:62" ht="1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</row>
    <row r="1623" spans="1:62" ht="1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</row>
    <row r="1624" spans="1:62" ht="1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</row>
    <row r="1625" spans="1:62" ht="1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</row>
    <row r="1626" spans="1:62" ht="1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</row>
    <row r="1627" spans="1:62" ht="1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</row>
    <row r="1628" spans="1:62" ht="1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</row>
    <row r="1629" spans="1:62" ht="1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</row>
    <row r="1630" spans="1:62" ht="1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</row>
    <row r="1631" spans="1:62" ht="1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</row>
    <row r="1632" spans="1:62" ht="1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</row>
    <row r="1633" spans="1:62" ht="1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</row>
    <row r="1634" spans="1:62" ht="1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</row>
    <row r="1635" spans="1:62" ht="1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</row>
    <row r="1636" spans="1:62" ht="1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</row>
    <row r="1637" spans="1:62" ht="1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</row>
    <row r="1638" spans="1:62" ht="1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</row>
    <row r="1639" spans="1:62" ht="1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</row>
    <row r="1640" spans="1:62" ht="1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</row>
    <row r="1641" spans="1:62" ht="1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</row>
    <row r="1642" spans="1:62" ht="1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</row>
    <row r="1643" spans="1:62" ht="1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</row>
    <row r="1644" spans="1:62" ht="1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</row>
    <row r="1645" spans="1:62" ht="1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</row>
    <row r="1646" spans="1:62" ht="1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</row>
    <row r="1647" spans="1:62" ht="1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</row>
    <row r="1648" spans="1:62" ht="1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</row>
    <row r="1649" spans="1:62" ht="1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</row>
    <row r="1650" spans="1:62" ht="1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</row>
    <row r="1651" spans="1:62" ht="1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</row>
    <row r="1652" spans="1:62" ht="1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</row>
    <row r="1653" spans="1:62" ht="1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</row>
    <row r="1654" spans="1:62" ht="1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</row>
    <row r="1655" spans="1:62" ht="1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</row>
    <row r="1656" spans="1:62" ht="1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</row>
    <row r="1657" spans="1:62" ht="1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</row>
    <row r="1658" spans="1:62" ht="1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</row>
    <row r="1659" spans="1:62" ht="1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</row>
    <row r="1660" spans="1:62" ht="1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</row>
    <row r="1661" spans="1:62" ht="1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</row>
    <row r="1662" spans="1:62" ht="1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</row>
    <row r="1663" spans="1:62" ht="1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</row>
    <row r="1664" spans="1:62" ht="1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</row>
    <row r="1665" spans="1:62" ht="1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</row>
    <row r="1666" spans="1:62" ht="1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</row>
    <row r="1667" spans="1:62" ht="1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</row>
    <row r="1668" spans="1:62" ht="1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</row>
    <row r="1669" spans="1:62" ht="1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</row>
    <row r="1670" spans="1:62" ht="1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</row>
    <row r="1671" spans="1:62" ht="1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</row>
    <row r="1672" spans="1:62" ht="1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</row>
    <row r="1673" spans="1:62" ht="1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</row>
    <row r="1674" spans="1:62" ht="1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</row>
    <row r="1675" spans="1:62" ht="1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</row>
    <row r="1676" spans="1:62" ht="1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</row>
    <row r="1677" spans="1:62" ht="1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</row>
    <row r="1678" spans="1:62" ht="1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</row>
    <row r="1679" spans="1:62" ht="1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</row>
    <row r="1680" spans="1:62" ht="1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</row>
    <row r="1681" spans="1:62" ht="1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</row>
    <row r="1682" spans="1:62" ht="1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</row>
    <row r="1683" spans="1:62" ht="1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</row>
    <row r="1684" spans="1:62" ht="1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</row>
    <row r="1685" spans="1:62" ht="1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</row>
    <row r="1686" spans="1:62" ht="1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</row>
    <row r="1687" spans="1:62" ht="1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</row>
    <row r="1688" spans="1:62" ht="1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</row>
    <row r="1689" spans="1:62" ht="1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</row>
    <row r="1690" spans="1:62" ht="1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</row>
    <row r="1691" spans="1:62" ht="1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</row>
    <row r="1692" spans="1:62" ht="1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</row>
    <row r="1693" spans="1:62" ht="1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</row>
    <row r="1694" spans="1:62" ht="1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</row>
    <row r="1695" spans="1:62" ht="1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</row>
    <row r="1696" spans="1:62" ht="1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</row>
    <row r="1697" spans="1:62" ht="1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</row>
    <row r="1698" spans="1:62" ht="1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</row>
    <row r="1699" spans="1:62" ht="1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</row>
    <row r="1700" spans="1:62" ht="1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</row>
    <row r="1701" spans="1:62" ht="1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</row>
    <row r="1702" spans="1:62" ht="1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</row>
    <row r="1703" spans="1:62" ht="1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</row>
    <row r="1704" spans="1:62" ht="1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</row>
    <row r="1705" spans="1:62" ht="1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</row>
    <row r="1706" spans="1:62" ht="1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</row>
    <row r="1707" spans="1:62" ht="1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</row>
    <row r="1708" spans="1:62" ht="1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</row>
    <row r="1709" spans="1:62" ht="1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</row>
    <row r="1710" spans="1:62" ht="1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</row>
    <row r="1711" spans="1:62" ht="1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</row>
    <row r="1712" spans="1:62" ht="1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</row>
    <row r="1713" spans="1:62" ht="1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</row>
    <row r="1714" spans="1:62" ht="1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</row>
    <row r="1715" spans="1:62" ht="1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</row>
    <row r="1716" spans="1:62" ht="1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</row>
    <row r="1717" spans="1:62" ht="1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</row>
    <row r="1718" spans="1:62" ht="1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</row>
    <row r="1719" spans="1:62" ht="1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</row>
    <row r="1720" spans="1:62" ht="1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</row>
    <row r="1721" spans="1:62" ht="1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</row>
    <row r="1722" spans="1:62" ht="1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</row>
    <row r="1723" spans="1:62" ht="1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</row>
    <row r="1724" spans="1:62" ht="1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</row>
    <row r="1725" spans="1:62" ht="1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</row>
    <row r="1726" spans="1:62" ht="1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</row>
    <row r="1727" spans="1:62" ht="1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</row>
    <row r="1728" spans="1:62" ht="1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</row>
    <row r="1729" spans="1:62" ht="1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</row>
    <row r="1730" spans="1:62" ht="1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</row>
    <row r="1731" spans="1:62" ht="1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</row>
    <row r="1732" spans="1:62" ht="1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</row>
    <row r="1733" spans="1:62" ht="1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</row>
    <row r="1734" spans="1:62" ht="1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</row>
    <row r="1735" spans="1:62" ht="1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</row>
    <row r="1736" spans="1:62" ht="1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</row>
    <row r="1737" spans="1:62" ht="1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</row>
    <row r="1738" spans="1:62" ht="1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</row>
    <row r="1739" spans="1:62" ht="1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</row>
    <row r="1740" spans="1:62" ht="1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</row>
    <row r="1741" spans="1:62" ht="1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</row>
    <row r="1742" spans="1:62" ht="1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</row>
    <row r="1743" spans="1:62" ht="1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</row>
    <row r="1744" spans="1:62" ht="1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</row>
    <row r="1745" spans="1:62" ht="1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</row>
    <row r="1746" spans="1:62" ht="1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</row>
    <row r="1747" spans="1:62" ht="1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</row>
    <row r="1748" spans="1:62" ht="1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</row>
    <row r="1749" spans="1:62" ht="1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</row>
    <row r="1750" spans="1:62" ht="1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</row>
    <row r="1751" spans="1:62" ht="1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</row>
    <row r="1752" spans="1:62" ht="1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</row>
    <row r="1753" spans="1:62" ht="1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</row>
    <row r="1754" spans="1:62" ht="1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</row>
    <row r="1755" spans="1:62" ht="1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</row>
    <row r="1756" spans="1:62" ht="1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</row>
    <row r="1757" spans="1:62" ht="1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</row>
    <row r="1758" spans="1:62" ht="1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</row>
    <row r="1759" spans="1:62" ht="1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</row>
    <row r="1760" spans="1:62" ht="1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</row>
    <row r="1761" spans="1:62" ht="1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</row>
    <row r="1762" spans="1:62" ht="1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</row>
    <row r="1763" spans="1:62" ht="1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</row>
    <row r="1764" spans="1:62" ht="1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</row>
    <row r="1765" spans="1:62" ht="1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</row>
    <row r="1766" spans="1:62" ht="1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</row>
    <row r="1767" spans="1:62" ht="1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</row>
    <row r="1768" spans="1:62" ht="1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</row>
    <row r="1769" spans="1:62" ht="1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</row>
    <row r="1770" spans="1:62" ht="1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</row>
    <row r="1771" spans="1:62" ht="1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</row>
    <row r="1772" spans="1:62" ht="1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</row>
    <row r="1773" spans="1:62" ht="1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</row>
    <row r="1774" spans="1:62" ht="1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</row>
    <row r="1775" spans="1:62" ht="1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</row>
    <row r="1776" spans="1:62" ht="1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</row>
    <row r="1777" spans="1:62" ht="1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</row>
    <row r="1778" spans="1:62" ht="1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</row>
    <row r="1779" spans="1:62" ht="1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</row>
    <row r="1780" spans="1:62" ht="1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</row>
    <row r="1781" spans="1:62" ht="1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</row>
    <row r="1782" spans="1:62" ht="1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</row>
    <row r="1783" spans="1:62" ht="1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</row>
    <row r="1784" spans="1:62" ht="1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</row>
    <row r="1785" spans="1:62" ht="1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</row>
    <row r="1786" spans="1:62" ht="1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</row>
    <row r="1787" spans="1:62" ht="1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</row>
    <row r="1788" spans="1:62" ht="1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</row>
    <row r="1789" spans="1:62" ht="1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</row>
    <row r="1790" spans="1:62" ht="1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</row>
    <row r="1791" spans="1:62" ht="1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</row>
    <row r="1792" spans="1:62" ht="1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</row>
    <row r="1793" spans="1:62" ht="1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</row>
    <row r="1794" spans="1:62" ht="1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</row>
    <row r="1795" spans="1:62" ht="1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</row>
    <row r="1796" spans="1:62" ht="1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</row>
    <row r="1797" spans="1:62" ht="1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</row>
    <row r="1798" spans="1:62" ht="1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</row>
    <row r="1799" spans="1:62" ht="1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</row>
    <row r="1800" spans="1:62" ht="1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</row>
    <row r="1801" spans="1:62" ht="1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</row>
    <row r="1802" spans="1:62" ht="1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</row>
    <row r="1803" spans="1:62" ht="1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</row>
    <row r="1804" spans="1:62" ht="1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</row>
    <row r="1805" spans="1:62" ht="1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</row>
    <row r="1806" spans="1:62" ht="1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</row>
    <row r="1807" spans="1:62" ht="1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</row>
    <row r="1808" spans="1:62" ht="1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</row>
    <row r="1809" spans="1:62" ht="1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</row>
    <row r="1810" spans="1:62" ht="1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</row>
    <row r="1811" spans="1:62" ht="1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</row>
    <row r="1812" spans="1:62" ht="1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</row>
    <row r="1813" spans="1:62" ht="1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</row>
    <row r="1814" spans="1:62" ht="1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</row>
    <row r="1815" spans="1:62" ht="1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</row>
    <row r="1816" spans="1:62" ht="1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</row>
    <row r="1817" spans="1:62" ht="1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</row>
    <row r="1818" spans="1:62" ht="1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</row>
    <row r="1819" spans="1:62" ht="1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</row>
    <row r="1820" spans="1:62" ht="1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</row>
    <row r="1821" spans="1:62" ht="1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</row>
    <row r="1822" spans="1:62" ht="1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</row>
    <row r="1823" spans="1:62" ht="1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</row>
    <row r="1824" spans="1:62" ht="1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</row>
    <row r="1825" spans="1:62" ht="1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</row>
    <row r="1826" spans="1:62" ht="1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</row>
    <row r="1827" spans="1:62" ht="1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</row>
    <row r="1828" spans="1:62" ht="1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</row>
    <row r="1829" spans="1:62" ht="1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</row>
    <row r="1830" spans="1:62" s="4" customFormat="1" ht="1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</row>
    <row r="1831" spans="1:62" ht="1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</row>
    <row r="1832" spans="1:62" ht="1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</row>
    <row r="1833" spans="1:62" ht="1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</row>
    <row r="1834" spans="1:62" ht="1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</row>
    <row r="1835" spans="1:62" ht="1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</row>
    <row r="1836" spans="1:62" ht="1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</row>
    <row r="1837" spans="1:62" ht="1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</row>
    <row r="1838" spans="1:62" ht="1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</row>
    <row r="1839" spans="1:62" ht="1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</row>
    <row r="1840" spans="1:62" ht="1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</row>
    <row r="1841" spans="1:62" ht="1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</row>
    <row r="1842" spans="1:62" ht="1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</row>
    <row r="1843" spans="1:62" ht="1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</row>
    <row r="1844" spans="1:62" ht="1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</row>
    <row r="1845" spans="1:62" s="4" customFormat="1" ht="1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</row>
    <row r="1846" spans="1:62" s="4" customFormat="1" ht="1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</row>
    <row r="1847" spans="1:62" ht="1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</row>
    <row r="1848" spans="1:62" s="4" customFormat="1" ht="1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</row>
    <row r="1849" spans="1:62" s="4" customFormat="1" ht="1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</row>
    <row r="1850" spans="1:62" s="4" customFormat="1" ht="1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</row>
    <row r="1851" spans="1:62" s="4" customFormat="1" ht="1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</row>
    <row r="1852" spans="1:62" s="4" customFormat="1" ht="1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</row>
    <row r="1853" spans="1:62" s="4" customFormat="1" ht="1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</row>
    <row r="1854" spans="1:62" s="4" customFormat="1" ht="1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</row>
    <row r="1855" spans="1:62" s="4" customFormat="1" ht="1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</row>
    <row r="1856" spans="1:62" s="4" customFormat="1" ht="1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</row>
    <row r="1857" spans="1:62" s="4" customFormat="1" ht="1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</row>
    <row r="1858" spans="1:62" s="4" customFormat="1" ht="1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</row>
    <row r="1859" spans="1:62" s="4" customFormat="1" ht="1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</row>
    <row r="1860" spans="1:62" s="4" customFormat="1" ht="1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</row>
    <row r="1861" spans="1:62" s="4" customFormat="1" ht="1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</row>
    <row r="1862" spans="1:62" s="4" customFormat="1" ht="1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</row>
    <row r="1863" spans="1:62" s="4" customFormat="1" ht="1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</row>
    <row r="1864" spans="1:62" s="4" customFormat="1" ht="1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</row>
    <row r="1865" spans="1:62" s="4" customFormat="1" ht="1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</row>
    <row r="1866" spans="1:62" s="4" customFormat="1" ht="1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</row>
    <row r="1867" spans="1:62" s="4" customFormat="1" ht="1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</row>
    <row r="1868" spans="1:62" s="4" customFormat="1" ht="1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</row>
    <row r="1869" spans="1:62" s="4" customFormat="1" ht="1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</row>
    <row r="1870" spans="1:62" s="4" customFormat="1" ht="1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</row>
    <row r="1871" spans="1:62" s="4" customFormat="1" ht="1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</row>
    <row r="1872" spans="1:62" s="4" customFormat="1" ht="1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</row>
    <row r="1873" spans="1:62" s="4" customFormat="1" ht="1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</row>
    <row r="1874" spans="1:62" s="4" customFormat="1" ht="1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</row>
    <row r="1875" spans="1:62" s="4" customFormat="1" ht="1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</row>
    <row r="1876" spans="1:62" s="4" customFormat="1" ht="1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</row>
    <row r="1877" spans="1:62" s="4" customFormat="1" ht="1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</row>
    <row r="1878" spans="1:62" s="4" customFormat="1" ht="1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</row>
    <row r="1879" spans="1:62" s="4" customFormat="1" ht="1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</row>
    <row r="1880" spans="1:62" s="4" customFormat="1" ht="1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</row>
    <row r="1881" spans="1:62" s="4" customFormat="1" ht="1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</row>
    <row r="1882" spans="1:62" s="4" customFormat="1" ht="1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</row>
    <row r="1883" spans="1:62" s="4" customFormat="1" ht="1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</row>
    <row r="1884" spans="1:62" ht="1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</row>
    <row r="1885" spans="1:62" ht="1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</row>
    <row r="1886" spans="1:62" ht="1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</row>
    <row r="1887" spans="1:62" ht="1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</row>
    <row r="1888" spans="1:62" ht="1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</row>
    <row r="1889" spans="1:62" ht="1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</row>
    <row r="1890" spans="1:62" ht="1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</row>
    <row r="1891" spans="1:62" ht="1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</row>
    <row r="1892" spans="1:62" ht="1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</row>
    <row r="1893" spans="1:62" ht="1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</row>
    <row r="1894" spans="1:62" ht="1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</row>
    <row r="1895" spans="1:62" ht="1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</row>
    <row r="1896" spans="1:62" ht="1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</row>
    <row r="1897" spans="1:62" ht="1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</row>
    <row r="1898" spans="1:62" ht="1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</row>
    <row r="1899" spans="1:62" ht="1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</row>
    <row r="1900" spans="1:62" ht="1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</row>
    <row r="1901" spans="1:62" ht="1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</row>
    <row r="1902" spans="1:62" ht="1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</row>
    <row r="1903" spans="1:62" ht="1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</row>
    <row r="1904" spans="1:62" ht="1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</row>
    <row r="1905" spans="1:62" ht="15" customHeight="1">
      <c r="A1905"/>
      <c r="B1905"/>
      <c r="C1905"/>
      <c r="D1905"/>
      <c r="E1905"/>
      <c r="F1905"/>
      <c r="G1905"/>
      <c r="H1905"/>
      <c r="I1905"/>
      <c r="J1905"/>
      <c r="K1905" s="2"/>
      <c r="L1905" s="2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</row>
    <row r="1906" spans="1:62" ht="15" customHeight="1">
      <c r="A1906"/>
      <c r="B1906"/>
      <c r="C1906"/>
      <c r="D1906"/>
      <c r="E1906"/>
      <c r="F1906"/>
      <c r="G1906"/>
      <c r="H1906"/>
      <c r="I1906"/>
      <c r="J1906"/>
      <c r="K1906" s="2"/>
      <c r="L1906" s="2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</row>
    <row r="1907" spans="1:62" ht="15" customHeight="1">
      <c r="A1907"/>
      <c r="B1907"/>
      <c r="C1907"/>
      <c r="D1907"/>
      <c r="E1907"/>
      <c r="F1907"/>
      <c r="G1907"/>
      <c r="H1907"/>
      <c r="I1907"/>
      <c r="J1907"/>
      <c r="K1907" s="2"/>
      <c r="L1907" s="2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</row>
    <row r="1908" spans="1:62" ht="15" customHeight="1">
      <c r="A1908"/>
      <c r="B1908"/>
      <c r="C1908"/>
      <c r="D1908"/>
      <c r="E1908"/>
      <c r="F1908"/>
      <c r="G1908"/>
      <c r="H1908"/>
      <c r="I1908"/>
      <c r="J1908"/>
      <c r="K1908" s="2"/>
      <c r="L1908" s="2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</row>
    <row r="1909" spans="1:62" ht="15" customHeight="1">
      <c r="A1909"/>
      <c r="B1909"/>
      <c r="C1909"/>
      <c r="D1909"/>
      <c r="E1909"/>
      <c r="F1909"/>
      <c r="G1909"/>
      <c r="H1909"/>
      <c r="I1909"/>
      <c r="J1909"/>
      <c r="K1909" s="3"/>
      <c r="L1909" s="3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</row>
    <row r="1910" spans="1:62" ht="15" customHeight="1">
      <c r="A1910"/>
      <c r="B1910"/>
      <c r="C1910"/>
      <c r="D1910"/>
      <c r="E1910"/>
      <c r="F1910"/>
      <c r="G1910"/>
      <c r="H1910"/>
      <c r="I1910"/>
      <c r="J1910"/>
      <c r="K1910" s="2"/>
      <c r="L1910" s="2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</row>
    <row r="1911" spans="1:62" ht="15" customHeight="1">
      <c r="A1911"/>
      <c r="B1911"/>
      <c r="C1911"/>
      <c r="D1911"/>
      <c r="E1911"/>
      <c r="F1911"/>
      <c r="G1911"/>
      <c r="H1911"/>
      <c r="I1911"/>
      <c r="J1911"/>
      <c r="K1911" s="2"/>
      <c r="L1911" s="2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</row>
    <row r="1912" spans="1:62" ht="15" customHeight="1">
      <c r="A1912"/>
      <c r="B1912"/>
      <c r="C1912"/>
      <c r="D1912"/>
      <c r="E1912"/>
      <c r="F1912"/>
      <c r="G1912"/>
      <c r="H1912"/>
      <c r="I1912"/>
      <c r="J1912"/>
      <c r="K1912" s="2"/>
      <c r="L1912" s="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</row>
    <row r="1913" spans="1:62" ht="15" customHeight="1">
      <c r="A1913"/>
      <c r="B1913"/>
      <c r="C1913"/>
      <c r="D1913"/>
      <c r="E1913"/>
      <c r="F1913"/>
      <c r="G1913"/>
      <c r="H1913"/>
      <c r="I1913"/>
      <c r="J1913"/>
      <c r="K1913" s="2"/>
      <c r="L1913" s="2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</row>
    <row r="1914" spans="1:62" ht="15" customHeight="1">
      <c r="A1914"/>
      <c r="B1914"/>
      <c r="C1914"/>
      <c r="D1914"/>
      <c r="E1914"/>
      <c r="F1914"/>
      <c r="G1914"/>
      <c r="H1914"/>
      <c r="I1914"/>
      <c r="J1914"/>
      <c r="K1914" s="2"/>
      <c r="L1914" s="2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</row>
    <row r="1915" spans="1:62" ht="15" customHeight="1">
      <c r="A1915"/>
      <c r="B1915"/>
      <c r="C1915"/>
      <c r="D1915"/>
      <c r="E1915"/>
      <c r="F1915"/>
      <c r="G1915"/>
      <c r="H1915"/>
      <c r="I1915"/>
      <c r="J1915"/>
      <c r="K1915" s="2"/>
      <c r="L1915" s="2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</row>
    <row r="1916" spans="1:62" ht="15" customHeight="1">
      <c r="A1916"/>
      <c r="B1916"/>
      <c r="C1916"/>
      <c r="D1916"/>
      <c r="E1916"/>
      <c r="F1916"/>
      <c r="G1916"/>
      <c r="H1916"/>
      <c r="I1916"/>
      <c r="J1916"/>
      <c r="K1916" s="2"/>
      <c r="L1916" s="2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</row>
    <row r="1917" spans="1:62" ht="15" customHeight="1">
      <c r="A1917"/>
      <c r="B1917"/>
      <c r="C1917"/>
      <c r="D1917"/>
      <c r="E1917"/>
      <c r="F1917"/>
      <c r="G1917"/>
      <c r="H1917"/>
      <c r="I1917"/>
      <c r="J1917"/>
      <c r="K1917" s="3"/>
      <c r="L1917" s="3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</row>
    <row r="1918" spans="1:62" ht="15" customHeight="1">
      <c r="A1918"/>
      <c r="B1918"/>
      <c r="C1918"/>
      <c r="D1918"/>
      <c r="E1918"/>
      <c r="F1918"/>
      <c r="G1918"/>
      <c r="H1918"/>
      <c r="I1918"/>
      <c r="J1918"/>
      <c r="K1918" s="2"/>
      <c r="L1918" s="2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</row>
    <row r="1919" spans="1:62" ht="15" customHeight="1">
      <c r="A1919"/>
      <c r="B1919"/>
      <c r="C1919"/>
      <c r="D1919"/>
      <c r="E1919"/>
      <c r="F1919"/>
      <c r="G1919"/>
      <c r="H1919"/>
      <c r="I1919"/>
      <c r="J1919"/>
      <c r="K1919" s="2"/>
      <c r="L1919" s="2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</row>
    <row r="1920" spans="1:62" ht="15" customHeight="1">
      <c r="A1920"/>
      <c r="B1920"/>
      <c r="C1920"/>
      <c r="D1920"/>
      <c r="E1920"/>
      <c r="F1920"/>
      <c r="G1920"/>
      <c r="H1920"/>
      <c r="I1920"/>
      <c r="J1920"/>
      <c r="K1920" s="2"/>
      <c r="L1920" s="2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</row>
    <row r="1921" spans="1:62" ht="15" customHeight="1">
      <c r="A1921"/>
      <c r="B1921"/>
      <c r="C1921"/>
      <c r="D1921"/>
      <c r="E1921"/>
      <c r="F1921"/>
      <c r="G1921"/>
      <c r="H1921"/>
      <c r="I1921"/>
      <c r="J1921"/>
      <c r="K1921" s="2"/>
      <c r="L1921" s="2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</row>
    <row r="1922" spans="1:62" ht="15" customHeight="1">
      <c r="A1922"/>
      <c r="B1922"/>
      <c r="C1922"/>
      <c r="D1922"/>
      <c r="E1922"/>
      <c r="F1922"/>
      <c r="G1922"/>
      <c r="H1922"/>
      <c r="I1922"/>
      <c r="J1922"/>
      <c r="K1922" s="3"/>
      <c r="L1922" s="3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</row>
    <row r="1923" spans="1:62" ht="15" customHeight="1">
      <c r="A1923"/>
      <c r="B1923"/>
      <c r="C1923"/>
      <c r="D1923"/>
      <c r="E1923"/>
      <c r="F1923"/>
      <c r="G1923"/>
      <c r="H1923"/>
      <c r="I1923"/>
      <c r="J1923"/>
      <c r="K1923" s="2"/>
      <c r="L1923" s="2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</row>
    <row r="1924" spans="1:62" ht="15" customHeight="1">
      <c r="A1924"/>
      <c r="B1924"/>
      <c r="C1924"/>
      <c r="D1924"/>
      <c r="E1924"/>
      <c r="F1924"/>
      <c r="G1924"/>
      <c r="H1924"/>
      <c r="I1924"/>
      <c r="J1924"/>
      <c r="K1924" s="3"/>
      <c r="L1924" s="3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</row>
    <row r="1925" spans="1:62" ht="15" customHeight="1">
      <c r="A1925"/>
      <c r="B1925"/>
      <c r="C1925"/>
      <c r="D1925"/>
      <c r="E1925"/>
      <c r="F1925"/>
      <c r="G1925"/>
      <c r="H1925"/>
      <c r="I1925"/>
      <c r="J1925"/>
      <c r="K1925" s="2"/>
      <c r="L1925" s="2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</row>
    <row r="1926" spans="1:62" ht="15" customHeight="1">
      <c r="A1926"/>
      <c r="B1926"/>
      <c r="C1926"/>
      <c r="D1926"/>
      <c r="E1926"/>
      <c r="F1926"/>
      <c r="G1926"/>
      <c r="H1926"/>
      <c r="I1926"/>
      <c r="J1926"/>
      <c r="K1926" s="2"/>
      <c r="L1926" s="2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</row>
    <row r="1927" spans="1:62" ht="15" customHeight="1">
      <c r="A1927"/>
      <c r="B1927"/>
      <c r="C1927"/>
      <c r="D1927"/>
      <c r="E1927"/>
      <c r="F1927"/>
      <c r="G1927"/>
      <c r="H1927"/>
      <c r="I1927"/>
      <c r="J1927"/>
      <c r="K1927" s="2"/>
      <c r="L1927" s="2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</row>
    <row r="1928" spans="1:62" ht="15" customHeight="1">
      <c r="A1928"/>
      <c r="B1928"/>
      <c r="C1928"/>
      <c r="D1928"/>
      <c r="E1928"/>
      <c r="F1928"/>
      <c r="G1928"/>
      <c r="H1928"/>
      <c r="I1928"/>
      <c r="J1928"/>
      <c r="K1928" s="2"/>
      <c r="L1928" s="2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</row>
    <row r="1929" spans="1:62" ht="15" customHeight="1">
      <c r="A1929"/>
      <c r="B1929"/>
      <c r="C1929"/>
      <c r="D1929"/>
      <c r="E1929"/>
      <c r="F1929"/>
      <c r="G1929"/>
      <c r="H1929"/>
      <c r="I1929"/>
      <c r="J1929"/>
      <c r="K1929" s="2"/>
      <c r="L1929" s="2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</row>
    <row r="1930" spans="1:62" ht="15" customHeight="1">
      <c r="A1930"/>
      <c r="B1930"/>
      <c r="C1930"/>
      <c r="D1930"/>
      <c r="E1930"/>
      <c r="F1930"/>
      <c r="G1930"/>
      <c r="H1930"/>
      <c r="I1930"/>
      <c r="J1930"/>
      <c r="K1930" s="2"/>
      <c r="L1930" s="2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</row>
    <row r="1931" spans="1:62" ht="15" customHeight="1">
      <c r="A1931"/>
      <c r="B1931"/>
      <c r="C1931"/>
      <c r="D1931"/>
      <c r="E1931"/>
      <c r="F1931"/>
      <c r="G1931"/>
      <c r="H1931"/>
      <c r="I1931"/>
      <c r="J1931"/>
      <c r="K1931" s="3"/>
      <c r="L1931" s="3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</row>
    <row r="1932" spans="1:62" ht="15" customHeight="1">
      <c r="A1932"/>
      <c r="B1932"/>
      <c r="C1932"/>
      <c r="D1932"/>
      <c r="E1932"/>
      <c r="F1932"/>
      <c r="G1932"/>
      <c r="H1932"/>
      <c r="I1932"/>
      <c r="J1932"/>
      <c r="K1932" s="2"/>
      <c r="L1932" s="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</row>
    <row r="1933" spans="1:62" ht="15" customHeight="1">
      <c r="A1933"/>
      <c r="B1933"/>
      <c r="C1933"/>
      <c r="D1933"/>
      <c r="E1933"/>
      <c r="F1933"/>
      <c r="G1933"/>
      <c r="H1933"/>
      <c r="I1933"/>
      <c r="J1933"/>
      <c r="K1933" s="3"/>
      <c r="L1933" s="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</row>
    <row r="1934" spans="1:62" ht="15" customHeight="1">
      <c r="A1934"/>
      <c r="B1934"/>
      <c r="C1934"/>
      <c r="D1934"/>
      <c r="E1934"/>
      <c r="F1934"/>
      <c r="G1934"/>
      <c r="H1934"/>
      <c r="I1934"/>
      <c r="J1934"/>
      <c r="K1934" s="3"/>
      <c r="L1934" s="3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</row>
    <row r="1935" spans="1:62" ht="15" customHeight="1">
      <c r="A1935"/>
      <c r="B1935"/>
      <c r="C1935"/>
      <c r="D1935"/>
      <c r="E1935"/>
      <c r="F1935"/>
      <c r="G1935"/>
      <c r="H1935"/>
      <c r="I1935"/>
      <c r="J1935"/>
      <c r="K1935" s="2"/>
      <c r="L1935" s="2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</row>
    <row r="1936" spans="1:62" ht="15" customHeight="1">
      <c r="A1936"/>
      <c r="B1936"/>
      <c r="C1936"/>
      <c r="D1936"/>
      <c r="E1936"/>
      <c r="F1936"/>
      <c r="G1936"/>
      <c r="H1936"/>
      <c r="I1936"/>
      <c r="J1936"/>
      <c r="K1936" s="2"/>
      <c r="L1936" s="2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</row>
    <row r="1937" spans="1:62" ht="15" customHeight="1">
      <c r="A1937"/>
      <c r="B1937"/>
      <c r="C1937"/>
      <c r="D1937"/>
      <c r="E1937"/>
      <c r="F1937"/>
      <c r="G1937"/>
      <c r="H1937"/>
      <c r="I1937"/>
      <c r="J1937"/>
      <c r="K1937" s="2"/>
      <c r="L1937" s="2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</row>
    <row r="1938" spans="1:62" ht="15" customHeight="1">
      <c r="A1938"/>
      <c r="B1938"/>
      <c r="C1938"/>
      <c r="D1938"/>
      <c r="E1938"/>
      <c r="F1938"/>
      <c r="G1938"/>
      <c r="H1938"/>
      <c r="I1938"/>
      <c r="J1938"/>
      <c r="K1938" s="2"/>
      <c r="L1938" s="2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</row>
    <row r="1939" spans="1:62" ht="15" customHeight="1">
      <c r="A1939"/>
      <c r="B1939"/>
      <c r="C1939"/>
      <c r="D1939"/>
      <c r="E1939"/>
      <c r="F1939"/>
      <c r="G1939"/>
      <c r="H1939"/>
      <c r="I1939"/>
      <c r="J1939"/>
      <c r="K1939" s="3"/>
      <c r="L1939" s="3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</row>
    <row r="1940" spans="1:62" ht="15" customHeight="1">
      <c r="A1940"/>
      <c r="B1940"/>
      <c r="C1940"/>
      <c r="D1940"/>
      <c r="E1940"/>
      <c r="F1940"/>
      <c r="G1940"/>
      <c r="H1940"/>
      <c r="I1940"/>
      <c r="J1940"/>
      <c r="K1940" s="3"/>
      <c r="L1940" s="3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</row>
    <row r="1941" spans="1:62" ht="15" customHeight="1">
      <c r="A1941"/>
      <c r="B1941"/>
      <c r="C1941"/>
      <c r="D1941"/>
      <c r="E1941"/>
      <c r="F1941"/>
      <c r="G1941"/>
      <c r="H1941"/>
      <c r="I1941"/>
      <c r="J1941"/>
      <c r="K1941" s="2"/>
      <c r="L1941" s="2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</row>
    <row r="1942" spans="1:62" ht="15" customHeight="1">
      <c r="A1942"/>
      <c r="B1942"/>
      <c r="C1942"/>
      <c r="D1942"/>
      <c r="E1942"/>
      <c r="F1942"/>
      <c r="G1942"/>
      <c r="H1942"/>
      <c r="I1942"/>
      <c r="J1942"/>
      <c r="K1942" s="3"/>
      <c r="L1942" s="3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</row>
    <row r="1943" spans="1:62" ht="15" customHeight="1">
      <c r="A1943"/>
      <c r="B1943"/>
      <c r="C1943"/>
      <c r="D1943"/>
      <c r="E1943"/>
      <c r="F1943"/>
      <c r="G1943"/>
      <c r="H1943"/>
      <c r="I1943"/>
      <c r="J1943"/>
      <c r="K1943" s="2"/>
      <c r="L1943" s="2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</row>
    <row r="1944" spans="1:62" ht="15" customHeight="1">
      <c r="A1944"/>
      <c r="B1944"/>
      <c r="C1944"/>
      <c r="D1944"/>
      <c r="E1944"/>
      <c r="F1944"/>
      <c r="G1944"/>
      <c r="H1944"/>
      <c r="I1944"/>
      <c r="J1944"/>
      <c r="K1944" s="2"/>
      <c r="L1944" s="2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</row>
    <row r="1945" spans="1:62" ht="15" customHeight="1">
      <c r="A1945"/>
      <c r="B1945"/>
      <c r="C1945"/>
      <c r="D1945"/>
      <c r="E1945"/>
      <c r="F1945"/>
      <c r="G1945"/>
      <c r="H1945"/>
      <c r="I1945"/>
      <c r="J1945"/>
      <c r="K1945" s="2"/>
      <c r="L1945" s="2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</row>
    <row r="1946" spans="1:62" ht="15" customHeight="1">
      <c r="A1946"/>
      <c r="B1946"/>
      <c r="C1946"/>
      <c r="D1946"/>
      <c r="E1946"/>
      <c r="F1946"/>
      <c r="G1946"/>
      <c r="H1946"/>
      <c r="I1946"/>
      <c r="J1946"/>
      <c r="K1946" s="2"/>
      <c r="L1946" s="2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</row>
    <row r="1947" spans="1:62" ht="15" customHeight="1">
      <c r="A1947"/>
      <c r="B1947"/>
      <c r="C1947"/>
      <c r="D1947"/>
      <c r="E1947"/>
      <c r="F1947"/>
      <c r="G1947"/>
      <c r="H1947"/>
      <c r="I1947"/>
      <c r="J1947"/>
      <c r="K1947" s="2"/>
      <c r="L1947" s="2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</row>
    <row r="1948" spans="1:62" ht="15" customHeight="1">
      <c r="A1948"/>
      <c r="B1948"/>
      <c r="C1948"/>
      <c r="D1948"/>
      <c r="E1948"/>
      <c r="F1948"/>
      <c r="G1948"/>
      <c r="H1948"/>
      <c r="I1948"/>
      <c r="J1948"/>
      <c r="K1948" s="3"/>
      <c r="L1948" s="3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</row>
    <row r="1949" spans="1:62" ht="15" customHeight="1">
      <c r="A1949"/>
      <c r="B1949"/>
      <c r="C1949"/>
      <c r="D1949"/>
      <c r="E1949"/>
      <c r="F1949"/>
      <c r="G1949"/>
      <c r="H1949"/>
      <c r="I1949"/>
      <c r="J1949"/>
      <c r="K1949" s="2"/>
      <c r="L1949" s="2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</row>
    <row r="1950" spans="1:62" ht="15" customHeight="1">
      <c r="A1950"/>
      <c r="B1950"/>
      <c r="C1950"/>
      <c r="D1950"/>
      <c r="E1950"/>
      <c r="F1950"/>
      <c r="G1950"/>
      <c r="H1950"/>
      <c r="I1950"/>
      <c r="J1950"/>
      <c r="K1950" s="2"/>
      <c r="L1950" s="2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</row>
    <row r="1951" spans="1:62" ht="15" customHeight="1">
      <c r="A1951"/>
      <c r="B1951"/>
      <c r="C1951"/>
      <c r="D1951"/>
      <c r="E1951"/>
      <c r="F1951"/>
      <c r="G1951"/>
      <c r="H1951"/>
      <c r="I1951"/>
      <c r="J1951"/>
      <c r="K1951" s="3"/>
      <c r="L1951" s="3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</row>
    <row r="1952" spans="1:62" ht="15" customHeight="1">
      <c r="A1952"/>
      <c r="B1952"/>
      <c r="C1952"/>
      <c r="D1952"/>
      <c r="E1952"/>
      <c r="F1952"/>
      <c r="G1952"/>
      <c r="H1952"/>
      <c r="I1952"/>
      <c r="J1952"/>
      <c r="K1952" s="2"/>
      <c r="L1952" s="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</row>
    <row r="1953" spans="1:62" ht="15" customHeight="1">
      <c r="A1953"/>
      <c r="B1953"/>
      <c r="C1953"/>
      <c r="D1953"/>
      <c r="E1953"/>
      <c r="F1953"/>
      <c r="G1953"/>
      <c r="H1953"/>
      <c r="I1953"/>
      <c r="J1953"/>
      <c r="K1953" s="2"/>
      <c r="L1953" s="2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</row>
    <row r="1954" spans="1:62" ht="15" customHeight="1">
      <c r="A1954"/>
      <c r="B1954"/>
      <c r="C1954"/>
      <c r="D1954"/>
      <c r="E1954"/>
      <c r="F1954"/>
      <c r="G1954"/>
      <c r="H1954"/>
      <c r="I1954"/>
      <c r="J1954"/>
      <c r="K1954" s="2"/>
      <c r="L1954" s="2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</row>
    <row r="1955" spans="1:62" ht="15" customHeight="1">
      <c r="A1955"/>
      <c r="B1955"/>
      <c r="C1955"/>
      <c r="D1955"/>
      <c r="E1955"/>
      <c r="F1955"/>
      <c r="G1955"/>
      <c r="H1955"/>
      <c r="I1955"/>
      <c r="J1955"/>
      <c r="K1955" s="2"/>
      <c r="L1955" s="2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</row>
    <row r="1956" spans="1:62" ht="15" customHeight="1">
      <c r="A1956"/>
      <c r="B1956"/>
      <c r="C1956"/>
      <c r="D1956"/>
      <c r="E1956"/>
      <c r="F1956"/>
      <c r="G1956"/>
      <c r="H1956"/>
      <c r="I1956"/>
      <c r="J1956"/>
      <c r="K1956" s="2"/>
      <c r="L1956" s="2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</row>
    <row r="1957" spans="1:62" ht="15" customHeight="1">
      <c r="A1957"/>
      <c r="B1957"/>
      <c r="C1957"/>
      <c r="D1957"/>
      <c r="E1957"/>
      <c r="F1957"/>
      <c r="G1957"/>
      <c r="H1957"/>
      <c r="I1957"/>
      <c r="J1957"/>
      <c r="K1957" s="2"/>
      <c r="L1957" s="2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</row>
    <row r="1958" spans="1:62" ht="15" customHeight="1">
      <c r="A1958"/>
      <c r="B1958"/>
      <c r="C1958"/>
      <c r="D1958"/>
      <c r="E1958"/>
      <c r="F1958"/>
      <c r="G1958"/>
      <c r="H1958"/>
      <c r="I1958"/>
      <c r="J1958"/>
      <c r="K1958" s="2"/>
      <c r="L1958" s="2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</row>
    <row r="1959" spans="1:62" ht="15" customHeight="1">
      <c r="A1959"/>
      <c r="B1959"/>
      <c r="C1959"/>
      <c r="D1959"/>
      <c r="E1959"/>
      <c r="F1959"/>
      <c r="G1959"/>
      <c r="H1959"/>
      <c r="I1959"/>
      <c r="J1959"/>
      <c r="K1959" s="2"/>
      <c r="L1959" s="2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</row>
    <row r="1960" spans="1:62" ht="15" customHeight="1">
      <c r="A1960"/>
      <c r="B1960"/>
      <c r="C1960"/>
      <c r="D1960"/>
      <c r="E1960"/>
      <c r="F1960"/>
      <c r="G1960"/>
      <c r="H1960"/>
      <c r="I1960"/>
      <c r="J1960"/>
      <c r="K1960" s="2"/>
      <c r="L1960" s="2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</row>
    <row r="1961" spans="1:62" ht="15" customHeight="1">
      <c r="A1961"/>
      <c r="B1961"/>
      <c r="C1961"/>
      <c r="D1961"/>
      <c r="E1961"/>
      <c r="F1961"/>
      <c r="G1961"/>
      <c r="H1961"/>
      <c r="I1961"/>
      <c r="J1961"/>
      <c r="K1961" s="3"/>
      <c r="L1961" s="3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</row>
    <row r="1962" spans="1:62" ht="15" customHeight="1">
      <c r="A1962"/>
      <c r="B1962"/>
      <c r="C1962"/>
      <c r="D1962"/>
      <c r="E1962"/>
      <c r="F1962"/>
      <c r="G1962"/>
      <c r="H1962"/>
      <c r="I1962"/>
      <c r="J1962"/>
      <c r="K1962" s="3"/>
      <c r="L1962" s="3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</row>
    <row r="1963" spans="1:62" ht="15" customHeight="1">
      <c r="A1963"/>
      <c r="B1963"/>
      <c r="C1963"/>
      <c r="D1963"/>
      <c r="E1963"/>
      <c r="F1963"/>
      <c r="G1963"/>
      <c r="H1963"/>
      <c r="I1963"/>
      <c r="J1963"/>
      <c r="K1963" s="2"/>
      <c r="L1963" s="2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</row>
    <row r="1964" spans="1:62" ht="15" customHeight="1">
      <c r="A1964"/>
      <c r="B1964"/>
      <c r="C1964"/>
      <c r="D1964"/>
      <c r="E1964"/>
      <c r="F1964"/>
      <c r="G1964"/>
      <c r="H1964"/>
      <c r="I1964"/>
      <c r="J1964"/>
      <c r="K1964" s="2"/>
      <c r="L1964" s="2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</row>
    <row r="1965" spans="1:62" ht="15" customHeight="1">
      <c r="A1965"/>
      <c r="B1965"/>
      <c r="C1965"/>
      <c r="D1965"/>
      <c r="E1965"/>
      <c r="F1965"/>
      <c r="G1965"/>
      <c r="H1965"/>
      <c r="I1965"/>
      <c r="J1965"/>
      <c r="K1965" s="2"/>
      <c r="L1965" s="2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</row>
    <row r="1966" spans="1:62" ht="15" customHeight="1">
      <c r="A1966"/>
      <c r="B1966"/>
      <c r="C1966"/>
      <c r="D1966"/>
      <c r="E1966"/>
      <c r="F1966"/>
      <c r="G1966"/>
      <c r="H1966"/>
      <c r="I1966"/>
      <c r="J1966"/>
      <c r="K1966" s="2"/>
      <c r="L1966" s="2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</row>
    <row r="1967" spans="1:62" ht="15" customHeight="1">
      <c r="A1967"/>
      <c r="B1967"/>
      <c r="C1967"/>
      <c r="D1967"/>
      <c r="E1967"/>
      <c r="F1967"/>
      <c r="G1967"/>
      <c r="H1967"/>
      <c r="I1967"/>
      <c r="J1967"/>
      <c r="K1967" s="2"/>
      <c r="L1967" s="2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</row>
    <row r="1968" spans="1:62" ht="15" customHeight="1">
      <c r="A1968"/>
      <c r="B1968"/>
      <c r="C1968"/>
      <c r="D1968"/>
      <c r="E1968"/>
      <c r="F1968"/>
      <c r="G1968"/>
      <c r="H1968"/>
      <c r="I1968"/>
      <c r="J1968"/>
      <c r="K1968" s="2"/>
      <c r="L1968" s="2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</row>
    <row r="1969" spans="1:62" ht="15" customHeight="1">
      <c r="A1969"/>
      <c r="B1969"/>
      <c r="C1969"/>
      <c r="D1969"/>
      <c r="E1969"/>
      <c r="F1969"/>
      <c r="G1969"/>
      <c r="H1969"/>
      <c r="I1969"/>
      <c r="J1969"/>
      <c r="K1969" s="2"/>
      <c r="L1969" s="2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</row>
    <row r="1970" spans="1:62" ht="15" customHeight="1">
      <c r="A1970"/>
      <c r="B1970"/>
      <c r="C1970"/>
      <c r="D1970"/>
      <c r="E1970"/>
      <c r="F1970"/>
      <c r="G1970"/>
      <c r="H1970"/>
      <c r="I1970"/>
      <c r="J1970"/>
      <c r="K1970" s="2"/>
      <c r="L1970" s="2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</row>
    <row r="1971" spans="1:62" ht="15" customHeight="1">
      <c r="A1971"/>
      <c r="B1971"/>
      <c r="C1971"/>
      <c r="D1971"/>
      <c r="E1971"/>
      <c r="F1971"/>
      <c r="G1971"/>
      <c r="H1971"/>
      <c r="I1971"/>
      <c r="J1971"/>
      <c r="K1971" s="2"/>
      <c r="L1971" s="2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</row>
    <row r="1972" spans="1:62" ht="15" customHeight="1">
      <c r="A1972"/>
      <c r="B1972"/>
      <c r="C1972"/>
      <c r="D1972"/>
      <c r="E1972"/>
      <c r="F1972"/>
      <c r="G1972"/>
      <c r="H1972"/>
      <c r="I1972"/>
      <c r="J1972"/>
      <c r="K1972" s="2"/>
      <c r="L1972" s="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</row>
    <row r="1973" spans="1:62" ht="15" customHeight="1">
      <c r="A1973"/>
      <c r="B1973"/>
      <c r="C1973"/>
      <c r="D1973"/>
      <c r="E1973"/>
      <c r="F1973"/>
      <c r="G1973"/>
      <c r="H1973"/>
      <c r="I1973"/>
      <c r="J1973"/>
      <c r="K1973" s="2"/>
      <c r="L1973" s="2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</row>
    <row r="1974" spans="1:62" ht="15" customHeight="1">
      <c r="A1974"/>
      <c r="B1974"/>
      <c r="C1974"/>
      <c r="D1974"/>
      <c r="E1974"/>
      <c r="F1974"/>
      <c r="G1974"/>
      <c r="H1974"/>
      <c r="I1974"/>
      <c r="J1974"/>
      <c r="K1974" s="2"/>
      <c r="L1974" s="2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</row>
    <row r="1975" spans="1:62" ht="15" customHeight="1">
      <c r="A1975"/>
      <c r="B1975"/>
      <c r="C1975"/>
      <c r="D1975"/>
      <c r="E1975"/>
      <c r="F1975"/>
      <c r="G1975"/>
      <c r="H1975"/>
      <c r="I1975"/>
      <c r="J1975"/>
      <c r="K1975" s="2"/>
      <c r="L1975" s="2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</row>
    <row r="1976" spans="1:62" ht="15" customHeight="1">
      <c r="A1976"/>
      <c r="B1976"/>
      <c r="C1976"/>
      <c r="D1976"/>
      <c r="E1976"/>
      <c r="F1976"/>
      <c r="G1976"/>
      <c r="H1976"/>
      <c r="I1976"/>
      <c r="J1976"/>
      <c r="K1976" s="2"/>
      <c r="L1976" s="2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</row>
    <row r="1977" spans="1:62" ht="15" customHeight="1">
      <c r="A1977"/>
      <c r="B1977"/>
      <c r="C1977"/>
      <c r="D1977"/>
      <c r="E1977"/>
      <c r="F1977"/>
      <c r="G1977"/>
      <c r="H1977"/>
      <c r="I1977"/>
      <c r="J1977"/>
      <c r="K1977" s="2"/>
      <c r="L1977" s="2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</row>
    <row r="1978" spans="1:62" ht="15" customHeight="1">
      <c r="A1978"/>
      <c r="B1978"/>
      <c r="C1978"/>
      <c r="D1978"/>
      <c r="E1978"/>
      <c r="F1978"/>
      <c r="G1978"/>
      <c r="H1978"/>
      <c r="I1978"/>
      <c r="J1978"/>
      <c r="K1978" s="2"/>
      <c r="L1978" s="2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</row>
    <row r="1979" spans="1:62" ht="15" customHeight="1">
      <c r="A1979"/>
      <c r="B1979"/>
      <c r="C1979"/>
      <c r="D1979"/>
      <c r="E1979"/>
      <c r="F1979"/>
      <c r="G1979"/>
      <c r="H1979"/>
      <c r="I1979"/>
      <c r="J1979"/>
      <c r="K1979" s="2"/>
      <c r="L1979" s="2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</row>
    <row r="1980" spans="1:62" ht="15" customHeight="1">
      <c r="A1980"/>
      <c r="B1980"/>
      <c r="C1980"/>
      <c r="D1980"/>
      <c r="E1980"/>
      <c r="F1980"/>
      <c r="G1980"/>
      <c r="H1980"/>
      <c r="I1980"/>
      <c r="J1980"/>
      <c r="K1980" s="2"/>
      <c r="L1980" s="2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</row>
    <row r="1981" spans="1:62" ht="15" customHeight="1">
      <c r="A1981"/>
      <c r="B1981"/>
      <c r="C1981"/>
      <c r="D1981"/>
      <c r="E1981"/>
      <c r="F1981"/>
      <c r="G1981"/>
      <c r="H1981"/>
      <c r="I1981"/>
      <c r="J1981"/>
      <c r="K1981" s="2"/>
      <c r="L1981" s="2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</row>
    <row r="1982" spans="1:62" ht="15" customHeight="1">
      <c r="A1982"/>
      <c r="B1982"/>
      <c r="C1982"/>
      <c r="D1982"/>
      <c r="E1982"/>
      <c r="F1982"/>
      <c r="G1982"/>
      <c r="H1982"/>
      <c r="I1982"/>
      <c r="J1982"/>
      <c r="K1982" s="2"/>
      <c r="L1982" s="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</row>
    <row r="1983" spans="1:62" ht="15" customHeight="1">
      <c r="A1983"/>
      <c r="B1983"/>
      <c r="C1983"/>
      <c r="D1983"/>
      <c r="E1983"/>
      <c r="F1983"/>
      <c r="G1983"/>
      <c r="H1983"/>
      <c r="I1983"/>
      <c r="J1983"/>
      <c r="K1983" s="2"/>
      <c r="L1983" s="2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</row>
    <row r="1984" spans="1:62" ht="15" customHeight="1">
      <c r="A1984"/>
      <c r="B1984"/>
      <c r="C1984"/>
      <c r="D1984"/>
      <c r="E1984"/>
      <c r="F1984"/>
      <c r="G1984"/>
      <c r="H1984"/>
      <c r="I1984"/>
      <c r="J1984"/>
      <c r="K1984" s="2"/>
      <c r="L1984" s="2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</row>
    <row r="1985" spans="1:62" ht="15" customHeight="1">
      <c r="A1985"/>
      <c r="B1985"/>
      <c r="C1985"/>
      <c r="D1985"/>
      <c r="E1985"/>
      <c r="F1985"/>
      <c r="G1985"/>
      <c r="H1985"/>
      <c r="I1985"/>
      <c r="J1985"/>
      <c r="K1985" s="2"/>
      <c r="L1985" s="2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</row>
    <row r="1986" spans="1:62" ht="15" customHeight="1">
      <c r="A1986"/>
      <c r="B1986"/>
      <c r="C1986"/>
      <c r="D1986"/>
      <c r="E1986"/>
      <c r="F1986"/>
      <c r="G1986"/>
      <c r="H1986"/>
      <c r="I1986"/>
      <c r="J1986"/>
      <c r="K1986" s="2"/>
      <c r="L1986" s="2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</row>
    <row r="1987" spans="1:62" ht="15" customHeight="1">
      <c r="A1987"/>
      <c r="B1987"/>
      <c r="C1987"/>
      <c r="D1987"/>
      <c r="E1987"/>
      <c r="F1987"/>
      <c r="G1987"/>
      <c r="H1987"/>
      <c r="I1987"/>
      <c r="J1987"/>
      <c r="K1987" s="2"/>
      <c r="L1987" s="2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</row>
    <row r="1988" spans="1:62" ht="15" customHeight="1">
      <c r="A1988"/>
      <c r="B1988"/>
      <c r="C1988"/>
      <c r="D1988"/>
      <c r="E1988"/>
      <c r="F1988"/>
      <c r="G1988"/>
      <c r="H1988"/>
      <c r="I1988"/>
      <c r="J1988"/>
      <c r="K1988" s="2"/>
      <c r="L1988" s="2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</row>
    <row r="1989" spans="1:62" ht="15" customHeight="1">
      <c r="A1989"/>
      <c r="B1989"/>
      <c r="C1989"/>
      <c r="D1989"/>
      <c r="E1989"/>
      <c r="F1989"/>
      <c r="G1989"/>
      <c r="H1989"/>
      <c r="I1989"/>
      <c r="J1989"/>
      <c r="K1989" s="2"/>
      <c r="L1989" s="2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</row>
    <row r="1990" spans="1:62" ht="15" customHeight="1">
      <c r="A1990"/>
      <c r="B1990"/>
      <c r="C1990"/>
      <c r="D1990"/>
      <c r="E1990"/>
      <c r="F1990"/>
      <c r="G1990"/>
      <c r="H1990"/>
      <c r="I1990"/>
      <c r="J1990"/>
      <c r="K1990" s="2"/>
      <c r="L1990" s="2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</row>
    <row r="1991" spans="1:62" ht="15" customHeight="1">
      <c r="A1991"/>
      <c r="B1991"/>
      <c r="C1991"/>
      <c r="D1991"/>
      <c r="E1991"/>
      <c r="F1991"/>
      <c r="G1991"/>
      <c r="H1991"/>
      <c r="I1991"/>
      <c r="J1991"/>
      <c r="K1991" s="2"/>
      <c r="L1991" s="2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</row>
    <row r="1992" spans="1:62" ht="15" customHeight="1">
      <c r="A1992"/>
      <c r="B1992"/>
      <c r="C1992"/>
      <c r="D1992"/>
      <c r="E1992"/>
      <c r="F1992"/>
      <c r="G1992"/>
      <c r="H1992"/>
      <c r="I1992"/>
      <c r="J1992"/>
      <c r="K1992" s="2"/>
      <c r="L1992" s="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</row>
    <row r="1993" spans="1:62" ht="15" customHeight="1">
      <c r="A1993"/>
      <c r="B1993"/>
      <c r="C1993"/>
      <c r="D1993"/>
      <c r="E1993"/>
      <c r="F1993"/>
      <c r="G1993"/>
      <c r="H1993"/>
      <c r="I1993"/>
      <c r="J1993"/>
      <c r="K1993" s="2"/>
      <c r="L1993" s="2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</row>
    <row r="1994" spans="1:62" ht="15" customHeight="1">
      <c r="A1994"/>
      <c r="B1994"/>
      <c r="C1994"/>
      <c r="D1994"/>
      <c r="E1994"/>
      <c r="F1994"/>
      <c r="G1994"/>
      <c r="H1994"/>
      <c r="I1994"/>
      <c r="J1994"/>
      <c r="K1994" s="2"/>
      <c r="L1994" s="2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</row>
    <row r="1995" spans="1:62" ht="15" customHeight="1">
      <c r="A1995"/>
      <c r="B1995"/>
      <c r="C1995"/>
      <c r="D1995"/>
      <c r="E1995"/>
      <c r="F1995"/>
      <c r="G1995"/>
      <c r="H1995"/>
      <c r="I1995"/>
      <c r="J1995"/>
      <c r="K1995" s="2"/>
      <c r="L1995" s="2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</row>
    <row r="1996" spans="1:62" ht="15" customHeight="1">
      <c r="A1996"/>
      <c r="B1996"/>
      <c r="C1996"/>
      <c r="D1996"/>
      <c r="E1996"/>
      <c r="F1996"/>
      <c r="G1996"/>
      <c r="H1996"/>
      <c r="I1996"/>
      <c r="J1996"/>
      <c r="K1996" s="2"/>
      <c r="L1996" s="2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</row>
    <row r="1997" spans="1:62" ht="15" customHeight="1">
      <c r="A1997"/>
      <c r="B1997"/>
      <c r="C1997"/>
      <c r="D1997"/>
      <c r="E1997"/>
      <c r="F1997"/>
      <c r="G1997"/>
      <c r="H1997"/>
      <c r="I1997"/>
      <c r="J1997"/>
      <c r="K1997" s="2"/>
      <c r="L1997" s="2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</row>
    <row r="1998" spans="1:62" ht="15" customHeight="1">
      <c r="A1998"/>
      <c r="B1998"/>
      <c r="C1998"/>
      <c r="D1998"/>
      <c r="E1998"/>
      <c r="F1998"/>
      <c r="G1998"/>
      <c r="H1998"/>
      <c r="I1998"/>
      <c r="J1998"/>
      <c r="K1998" s="2"/>
      <c r="L1998" s="2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</row>
    <row r="1999" spans="1:62" ht="15" customHeight="1">
      <c r="A1999"/>
      <c r="B1999"/>
      <c r="C1999"/>
      <c r="D1999"/>
      <c r="E1999"/>
      <c r="F1999"/>
      <c r="G1999"/>
      <c r="H1999"/>
      <c r="I1999"/>
      <c r="J1999"/>
      <c r="K1999" s="2"/>
      <c r="L1999" s="2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</row>
    <row r="2000" spans="1:62" ht="15" customHeight="1">
      <c r="A2000"/>
      <c r="B2000"/>
      <c r="C2000"/>
      <c r="D2000"/>
      <c r="E2000"/>
      <c r="F2000"/>
      <c r="G2000"/>
      <c r="H2000"/>
      <c r="I2000"/>
      <c r="J2000"/>
      <c r="K2000" s="2"/>
      <c r="L2000" s="2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</row>
    <row r="2001" spans="1:62" ht="15" customHeight="1">
      <c r="A2001"/>
      <c r="B2001"/>
      <c r="C2001"/>
      <c r="D2001"/>
      <c r="E2001"/>
      <c r="F2001"/>
      <c r="G2001"/>
      <c r="H2001"/>
      <c r="I2001"/>
      <c r="J2001"/>
      <c r="K2001" s="2"/>
      <c r="L2001" s="2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</row>
    <row r="2002" spans="1:62" ht="15" customHeight="1">
      <c r="A2002"/>
      <c r="B2002"/>
      <c r="C2002"/>
      <c r="D2002"/>
      <c r="E2002"/>
      <c r="F2002"/>
      <c r="G2002"/>
      <c r="H2002"/>
      <c r="I2002"/>
      <c r="J2002"/>
      <c r="K2002" s="2"/>
      <c r="L2002" s="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</row>
    <row r="2003" spans="1:62" ht="15" customHeight="1">
      <c r="A2003"/>
      <c r="B2003"/>
      <c r="C2003"/>
      <c r="D2003"/>
      <c r="E2003"/>
      <c r="F2003"/>
      <c r="G2003"/>
      <c r="H2003"/>
      <c r="I2003"/>
      <c r="J2003"/>
      <c r="K2003" s="2"/>
      <c r="L2003" s="2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</row>
    <row r="2004" spans="1:62" ht="15" customHeight="1">
      <c r="A2004"/>
      <c r="B2004"/>
      <c r="C2004"/>
      <c r="D2004"/>
      <c r="E2004"/>
      <c r="F2004"/>
      <c r="G2004"/>
      <c r="H2004"/>
      <c r="I2004"/>
      <c r="J2004"/>
      <c r="K2004" s="2"/>
      <c r="L2004" s="2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</row>
    <row r="2005" spans="1:62" ht="15" customHeight="1">
      <c r="A2005"/>
      <c r="B2005"/>
      <c r="C2005"/>
      <c r="D2005"/>
      <c r="E2005"/>
      <c r="F2005"/>
      <c r="G2005"/>
      <c r="H2005"/>
      <c r="I2005"/>
      <c r="J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</row>
    <row r="2006" spans="1:62" ht="15" customHeight="1">
      <c r="A2006"/>
      <c r="B2006"/>
      <c r="C2006"/>
      <c r="D2006"/>
      <c r="E2006"/>
      <c r="F2006"/>
      <c r="G2006"/>
      <c r="H2006"/>
      <c r="I2006"/>
      <c r="J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</row>
    <row r="2007" spans="1:62" ht="15" customHeight="1">
      <c r="A2007"/>
      <c r="B2007"/>
      <c r="C2007"/>
      <c r="D2007"/>
      <c r="E2007"/>
      <c r="F2007"/>
      <c r="G2007"/>
      <c r="H2007"/>
      <c r="I2007"/>
      <c r="J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</row>
    <row r="2008" spans="1:62" ht="15" customHeight="1">
      <c r="A2008"/>
      <c r="B2008"/>
      <c r="C2008"/>
      <c r="D2008"/>
      <c r="E2008"/>
      <c r="F2008"/>
      <c r="G2008"/>
      <c r="H2008"/>
      <c r="I2008"/>
      <c r="J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</row>
    <row r="2009" spans="1:62" ht="15" customHeight="1">
      <c r="A2009"/>
      <c r="B2009"/>
      <c r="C2009"/>
      <c r="D2009"/>
      <c r="E2009"/>
      <c r="F2009"/>
      <c r="G2009"/>
      <c r="H2009"/>
      <c r="I2009"/>
      <c r="J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</row>
    <row r="2010" spans="1:62" ht="15" customHeight="1">
      <c r="A2010"/>
      <c r="B2010"/>
      <c r="C2010"/>
      <c r="D2010"/>
      <c r="E2010"/>
      <c r="F2010"/>
      <c r="G2010"/>
      <c r="H2010"/>
      <c r="I2010"/>
      <c r="J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</row>
    <row r="2011" spans="1:62" ht="15" customHeight="1">
      <c r="A2011"/>
      <c r="B2011"/>
      <c r="C2011"/>
      <c r="D2011"/>
      <c r="E2011"/>
      <c r="F2011"/>
      <c r="G2011"/>
      <c r="H2011"/>
      <c r="I2011"/>
      <c r="J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</row>
    <row r="2012" spans="1:62" ht="15" customHeight="1">
      <c r="A2012"/>
      <c r="B2012"/>
      <c r="C2012"/>
      <c r="D2012"/>
      <c r="E2012"/>
      <c r="F2012"/>
      <c r="G2012"/>
      <c r="H2012"/>
      <c r="I2012"/>
      <c r="J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</row>
    <row r="2013" spans="1:62" ht="15" customHeight="1">
      <c r="A2013"/>
      <c r="B2013"/>
      <c r="C2013"/>
      <c r="D2013"/>
      <c r="E2013"/>
      <c r="F2013"/>
      <c r="G2013"/>
      <c r="H2013"/>
      <c r="I2013"/>
      <c r="J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</row>
    <row r="2014" spans="1:62" ht="15" customHeight="1">
      <c r="A2014"/>
      <c r="B2014"/>
      <c r="C2014"/>
      <c r="D2014"/>
      <c r="E2014"/>
      <c r="F2014"/>
      <c r="G2014"/>
      <c r="H2014"/>
      <c r="I2014"/>
      <c r="J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</row>
    <row r="2015" spans="1:62" ht="15" customHeight="1">
      <c r="A2015"/>
      <c r="B2015"/>
      <c r="C2015"/>
      <c r="D2015"/>
      <c r="E2015"/>
      <c r="F2015"/>
      <c r="G2015"/>
      <c r="H2015"/>
      <c r="I2015"/>
      <c r="J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</row>
    <row r="2016" spans="1:62" ht="15" customHeight="1">
      <c r="A2016"/>
      <c r="B2016"/>
      <c r="C2016"/>
      <c r="D2016"/>
      <c r="E2016"/>
      <c r="F2016"/>
      <c r="G2016"/>
      <c r="H2016"/>
      <c r="I2016"/>
      <c r="J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</row>
    <row r="2017" spans="1:62" ht="15" customHeight="1">
      <c r="A2017"/>
      <c r="B2017"/>
      <c r="C2017"/>
      <c r="D2017"/>
      <c r="E2017"/>
      <c r="F2017"/>
      <c r="G2017"/>
      <c r="H2017"/>
      <c r="I2017"/>
      <c r="J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</row>
    <row r="2018" spans="1:62" ht="15" customHeight="1">
      <c r="A2018"/>
      <c r="B2018"/>
      <c r="C2018"/>
      <c r="D2018"/>
      <c r="E2018"/>
      <c r="F2018"/>
      <c r="G2018"/>
      <c r="H2018"/>
      <c r="I2018"/>
      <c r="J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</row>
    <row r="2019" spans="1:62" ht="15" customHeight="1">
      <c r="A2019"/>
      <c r="B2019"/>
      <c r="C2019"/>
      <c r="D2019"/>
      <c r="E2019"/>
      <c r="F2019"/>
      <c r="G2019"/>
      <c r="H2019"/>
      <c r="I2019"/>
      <c r="J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</row>
    <row r="2020" spans="1:62" ht="15" customHeight="1">
      <c r="A2020"/>
      <c r="B2020"/>
      <c r="C2020"/>
      <c r="D2020"/>
      <c r="E2020"/>
      <c r="F2020"/>
      <c r="G2020"/>
      <c r="H2020"/>
      <c r="I2020"/>
      <c r="J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</row>
    <row r="2021" spans="1:62" ht="15" customHeight="1">
      <c r="A2021"/>
      <c r="B2021"/>
      <c r="C2021"/>
      <c r="D2021"/>
      <c r="E2021"/>
      <c r="F2021"/>
      <c r="G2021"/>
      <c r="H2021"/>
      <c r="I2021"/>
      <c r="J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</row>
    <row r="2022" spans="1:62" ht="15" customHeight="1">
      <c r="A2022"/>
      <c r="B2022"/>
      <c r="C2022"/>
      <c r="D2022"/>
      <c r="E2022"/>
      <c r="F2022"/>
      <c r="G2022"/>
      <c r="H2022"/>
      <c r="I2022"/>
      <c r="J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</row>
    <row r="2023" spans="1:62" ht="15" customHeight="1">
      <c r="A2023"/>
      <c r="B2023"/>
      <c r="C2023"/>
      <c r="D2023"/>
      <c r="E2023"/>
      <c r="F2023"/>
      <c r="G2023"/>
      <c r="H2023"/>
      <c r="I2023"/>
      <c r="J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</row>
    <row r="2024" spans="1:62" ht="15" customHeight="1">
      <c r="A2024"/>
      <c r="B2024"/>
      <c r="C2024"/>
      <c r="D2024"/>
      <c r="E2024"/>
      <c r="F2024"/>
      <c r="G2024"/>
      <c r="H2024"/>
      <c r="I2024"/>
      <c r="J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</row>
    <row r="2025" spans="1:62" ht="15" customHeight="1">
      <c r="A2025"/>
      <c r="B2025"/>
      <c r="C2025"/>
      <c r="D2025"/>
      <c r="E2025"/>
      <c r="F2025"/>
      <c r="G2025"/>
      <c r="H2025"/>
      <c r="I2025"/>
      <c r="J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</row>
    <row r="2026" spans="1:62" ht="15" customHeight="1">
      <c r="A2026"/>
      <c r="B2026"/>
      <c r="C2026"/>
      <c r="D2026"/>
      <c r="E2026"/>
      <c r="F2026"/>
      <c r="G2026"/>
      <c r="H2026"/>
      <c r="I2026"/>
      <c r="J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</row>
    <row r="2027" spans="1:62" ht="15" customHeight="1">
      <c r="A2027"/>
      <c r="B2027"/>
      <c r="C2027"/>
      <c r="D2027"/>
      <c r="E2027"/>
      <c r="F2027"/>
      <c r="G2027"/>
      <c r="H2027"/>
      <c r="I2027"/>
      <c r="J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</row>
    <row r="2028" spans="1:62" ht="15" customHeight="1">
      <c r="A2028"/>
      <c r="B2028"/>
      <c r="C2028"/>
      <c r="D2028"/>
      <c r="E2028"/>
      <c r="F2028"/>
      <c r="G2028"/>
      <c r="H2028"/>
      <c r="I2028"/>
      <c r="J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</row>
    <row r="2029" spans="1:62" ht="15" customHeight="1">
      <c r="A2029"/>
      <c r="B2029"/>
      <c r="C2029"/>
      <c r="D2029"/>
      <c r="E2029"/>
      <c r="F2029"/>
      <c r="G2029"/>
      <c r="H2029"/>
      <c r="I2029"/>
      <c r="J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</row>
    <row r="2030" spans="1:62" ht="15" customHeight="1">
      <c r="A2030"/>
      <c r="B2030"/>
      <c r="C2030"/>
      <c r="D2030"/>
      <c r="E2030"/>
      <c r="F2030"/>
      <c r="G2030"/>
      <c r="H2030"/>
      <c r="I2030"/>
      <c r="J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</row>
    <row r="2031" spans="1:62" ht="15" customHeight="1">
      <c r="A2031"/>
      <c r="B2031"/>
      <c r="C2031"/>
      <c r="D2031"/>
      <c r="E2031"/>
      <c r="F2031"/>
      <c r="G2031"/>
      <c r="H2031"/>
      <c r="I2031"/>
      <c r="J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</row>
    <row r="2032" spans="1:62" ht="15" customHeight="1">
      <c r="A2032"/>
      <c r="B2032"/>
      <c r="C2032"/>
      <c r="D2032"/>
      <c r="E2032"/>
      <c r="F2032"/>
      <c r="G2032"/>
      <c r="H2032"/>
      <c r="I2032"/>
      <c r="J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</row>
    <row r="2033" spans="1:62" ht="15" customHeight="1">
      <c r="A2033"/>
      <c r="B2033"/>
      <c r="C2033"/>
      <c r="D2033"/>
      <c r="E2033"/>
      <c r="F2033"/>
      <c r="G2033"/>
      <c r="H2033"/>
      <c r="I2033"/>
      <c r="J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</row>
    <row r="2034" spans="1:62" ht="15" customHeight="1">
      <c r="A2034"/>
      <c r="B2034"/>
      <c r="C2034"/>
      <c r="D2034"/>
      <c r="E2034"/>
      <c r="F2034"/>
      <c r="G2034"/>
      <c r="H2034"/>
      <c r="I2034"/>
      <c r="J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</row>
    <row r="2035" spans="1:62" ht="15" customHeight="1">
      <c r="A2035"/>
      <c r="B2035"/>
      <c r="C2035"/>
      <c r="D2035"/>
      <c r="E2035"/>
      <c r="F2035"/>
      <c r="G2035"/>
      <c r="H2035"/>
      <c r="I2035"/>
      <c r="J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</row>
    <row r="2036" spans="1:62" ht="15" customHeight="1">
      <c r="A2036"/>
      <c r="B2036"/>
      <c r="C2036"/>
      <c r="D2036"/>
      <c r="E2036"/>
      <c r="F2036"/>
      <c r="G2036"/>
      <c r="H2036"/>
      <c r="I2036"/>
      <c r="J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</row>
    <row r="2037" spans="1:62" ht="15" customHeight="1">
      <c r="A2037"/>
      <c r="B2037"/>
      <c r="C2037"/>
      <c r="D2037"/>
      <c r="E2037"/>
      <c r="F2037"/>
      <c r="G2037"/>
      <c r="H2037"/>
      <c r="I2037"/>
      <c r="J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</row>
    <row r="2038" spans="1:62" ht="15" customHeight="1">
      <c r="A2038"/>
      <c r="B2038"/>
      <c r="C2038"/>
      <c r="D2038"/>
      <c r="E2038"/>
      <c r="F2038"/>
      <c r="G2038"/>
      <c r="H2038"/>
      <c r="I2038"/>
      <c r="J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</row>
    <row r="2039" spans="1:62" ht="15" customHeight="1">
      <c r="A2039"/>
      <c r="B2039"/>
      <c r="C2039"/>
      <c r="D2039"/>
      <c r="E2039"/>
      <c r="F2039"/>
      <c r="G2039"/>
      <c r="H2039"/>
      <c r="I2039"/>
      <c r="J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</row>
    <row r="2040" spans="1:62" ht="15" customHeight="1">
      <c r="A2040"/>
      <c r="B2040"/>
      <c r="C2040"/>
      <c r="D2040"/>
      <c r="E2040"/>
      <c r="F2040"/>
      <c r="G2040"/>
      <c r="H2040"/>
      <c r="I2040"/>
      <c r="J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</row>
    <row r="2041" spans="1:62" ht="15" customHeight="1">
      <c r="A2041"/>
      <c r="B2041"/>
      <c r="C2041"/>
      <c r="D2041"/>
      <c r="E2041"/>
      <c r="F2041"/>
      <c r="G2041"/>
      <c r="H2041"/>
      <c r="I2041"/>
      <c r="J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</row>
    <row r="2042" spans="1:62" ht="15" customHeight="1">
      <c r="A2042"/>
      <c r="B2042"/>
      <c r="C2042"/>
      <c r="D2042"/>
      <c r="E2042"/>
      <c r="F2042"/>
      <c r="G2042"/>
      <c r="H2042"/>
      <c r="I2042"/>
      <c r="J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</row>
    <row r="2043" spans="1:62" ht="15" customHeight="1">
      <c r="A2043"/>
      <c r="B2043"/>
      <c r="C2043"/>
      <c r="D2043"/>
      <c r="E2043"/>
      <c r="F2043"/>
      <c r="G2043"/>
      <c r="H2043"/>
      <c r="I2043"/>
      <c r="J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</row>
    <row r="2044" spans="1:62" ht="15" customHeight="1">
      <c r="A2044"/>
      <c r="B2044"/>
      <c r="C2044"/>
      <c r="D2044"/>
      <c r="E2044"/>
      <c r="F2044"/>
      <c r="G2044"/>
      <c r="H2044"/>
      <c r="I2044"/>
      <c r="J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</row>
    <row r="2045" spans="1:62" ht="15" customHeight="1">
      <c r="A2045"/>
      <c r="B2045"/>
      <c r="C2045"/>
      <c r="D2045"/>
      <c r="E2045"/>
      <c r="F2045"/>
      <c r="G2045"/>
      <c r="H2045"/>
      <c r="I2045"/>
      <c r="J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</row>
    <row r="2046" spans="1:62" ht="15" customHeight="1">
      <c r="A2046"/>
      <c r="B2046"/>
      <c r="C2046"/>
      <c r="D2046"/>
      <c r="E2046"/>
      <c r="F2046"/>
      <c r="G2046"/>
      <c r="H2046"/>
      <c r="I2046"/>
      <c r="J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</row>
    <row r="2047" spans="1:62" ht="15" customHeight="1">
      <c r="A2047"/>
      <c r="B2047"/>
      <c r="C2047"/>
      <c r="D2047"/>
      <c r="E2047"/>
      <c r="F2047"/>
      <c r="G2047"/>
      <c r="H2047"/>
      <c r="I2047"/>
      <c r="J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</row>
    <row r="2048" spans="1:62" ht="15" customHeight="1">
      <c r="A2048"/>
      <c r="B2048"/>
      <c r="C2048"/>
      <c r="D2048"/>
      <c r="E2048"/>
      <c r="F2048"/>
      <c r="G2048"/>
      <c r="H2048"/>
      <c r="I2048"/>
      <c r="J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</row>
    <row r="2049" spans="1:62" ht="15" customHeight="1">
      <c r="A2049"/>
      <c r="B2049"/>
      <c r="C2049"/>
      <c r="D2049"/>
      <c r="E2049"/>
      <c r="F2049"/>
      <c r="G2049"/>
      <c r="H2049"/>
      <c r="I2049"/>
      <c r="J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</row>
    <row r="2050" spans="1:62" ht="15" customHeight="1">
      <c r="A2050"/>
      <c r="B2050"/>
      <c r="C2050"/>
      <c r="D2050"/>
      <c r="E2050"/>
      <c r="F2050"/>
      <c r="G2050"/>
      <c r="H2050"/>
      <c r="I2050"/>
      <c r="J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</row>
    <row r="2051" spans="1:62" ht="15" customHeight="1">
      <c r="A2051"/>
      <c r="B2051"/>
      <c r="C2051"/>
      <c r="D2051"/>
      <c r="E2051"/>
      <c r="F2051"/>
      <c r="G2051"/>
      <c r="H2051"/>
      <c r="I2051"/>
      <c r="J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</row>
    <row r="2052" spans="1:62" ht="15" customHeight="1">
      <c r="A2052"/>
      <c r="B2052"/>
      <c r="C2052"/>
      <c r="D2052"/>
      <c r="E2052"/>
      <c r="F2052"/>
      <c r="G2052"/>
      <c r="H2052"/>
      <c r="I2052"/>
      <c r="J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</row>
    <row r="2053" spans="1:62" ht="15" customHeight="1">
      <c r="A2053"/>
      <c r="B2053"/>
      <c r="C2053"/>
      <c r="D2053"/>
      <c r="E2053"/>
      <c r="F2053"/>
      <c r="G2053"/>
      <c r="H2053"/>
      <c r="I2053"/>
      <c r="J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</row>
    <row r="2054" spans="1:62" ht="15" customHeight="1">
      <c r="A2054"/>
      <c r="B2054"/>
      <c r="C2054"/>
      <c r="D2054"/>
      <c r="E2054"/>
      <c r="F2054"/>
      <c r="G2054"/>
      <c r="H2054"/>
      <c r="I2054"/>
      <c r="J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</row>
    <row r="2055" spans="1:62" ht="15" customHeight="1">
      <c r="A2055"/>
      <c r="B2055"/>
      <c r="C2055"/>
      <c r="D2055"/>
      <c r="E2055"/>
      <c r="F2055"/>
      <c r="G2055"/>
      <c r="H2055"/>
      <c r="I2055"/>
      <c r="J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</row>
    <row r="2056" spans="1:62" ht="15" customHeight="1">
      <c r="A2056"/>
      <c r="B2056"/>
      <c r="C2056"/>
      <c r="D2056"/>
      <c r="E2056"/>
      <c r="F2056"/>
      <c r="G2056"/>
      <c r="H2056"/>
      <c r="I2056"/>
      <c r="J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</row>
    <row r="2057" spans="1:62" ht="15" customHeight="1">
      <c r="A2057"/>
      <c r="B2057"/>
      <c r="C2057"/>
      <c r="D2057"/>
      <c r="E2057"/>
      <c r="F2057"/>
      <c r="G2057"/>
      <c r="H2057"/>
      <c r="I2057"/>
      <c r="J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</row>
    <row r="2058" spans="1:62" ht="15" customHeight="1">
      <c r="A2058"/>
      <c r="B2058"/>
      <c r="C2058"/>
      <c r="D2058"/>
      <c r="E2058"/>
      <c r="F2058"/>
      <c r="G2058"/>
      <c r="H2058"/>
      <c r="I2058"/>
      <c r="J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</row>
    <row r="2059" spans="1:62" ht="15" customHeight="1">
      <c r="A2059"/>
      <c r="B2059"/>
      <c r="C2059"/>
      <c r="D2059"/>
      <c r="E2059"/>
      <c r="F2059"/>
      <c r="G2059"/>
      <c r="H2059"/>
      <c r="I2059"/>
      <c r="J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</row>
    <row r="2060" spans="1:62" ht="15" customHeight="1">
      <c r="A2060"/>
      <c r="B2060"/>
      <c r="C2060"/>
      <c r="D2060"/>
      <c r="E2060"/>
      <c r="F2060"/>
      <c r="G2060"/>
      <c r="H2060"/>
      <c r="I2060"/>
      <c r="J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</row>
    <row r="2061" spans="1:62" ht="15" customHeight="1">
      <c r="A2061"/>
      <c r="B2061"/>
      <c r="C2061"/>
      <c r="D2061"/>
      <c r="E2061"/>
      <c r="F2061"/>
      <c r="G2061"/>
      <c r="H2061"/>
      <c r="I2061"/>
      <c r="J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</row>
    <row r="2062" spans="1:62" ht="15" customHeight="1">
      <c r="A2062"/>
      <c r="B2062"/>
      <c r="C2062"/>
      <c r="D2062"/>
      <c r="E2062"/>
      <c r="F2062"/>
      <c r="G2062"/>
      <c r="H2062"/>
      <c r="I2062"/>
      <c r="J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</row>
    <row r="2063" spans="1:62" ht="15" customHeight="1">
      <c r="A2063"/>
      <c r="B2063"/>
      <c r="C2063"/>
      <c r="D2063"/>
      <c r="E2063"/>
      <c r="F2063"/>
      <c r="G2063"/>
      <c r="H2063"/>
      <c r="I2063"/>
      <c r="J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</row>
    <row r="2064" spans="1:62" ht="15" customHeight="1">
      <c r="A2064"/>
      <c r="B2064"/>
      <c r="C2064"/>
      <c r="D2064"/>
      <c r="E2064"/>
      <c r="F2064"/>
      <c r="G2064"/>
      <c r="H2064"/>
      <c r="I2064"/>
      <c r="J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</row>
    <row r="2065" spans="1:62" ht="15" customHeight="1">
      <c r="A2065"/>
      <c r="B2065"/>
      <c r="C2065"/>
      <c r="D2065"/>
      <c r="E2065"/>
      <c r="F2065"/>
      <c r="G2065"/>
      <c r="H2065"/>
      <c r="I2065"/>
      <c r="J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</row>
    <row r="2066" spans="1:62" ht="15" customHeight="1">
      <c r="A2066"/>
      <c r="B2066"/>
      <c r="C2066"/>
      <c r="D2066"/>
      <c r="E2066"/>
      <c r="F2066"/>
      <c r="G2066"/>
      <c r="H2066"/>
      <c r="I2066"/>
      <c r="J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</row>
    <row r="2067" spans="1:62" ht="15" customHeight="1">
      <c r="A2067"/>
      <c r="B2067"/>
      <c r="C2067"/>
      <c r="D2067"/>
      <c r="E2067"/>
      <c r="F2067"/>
      <c r="G2067"/>
      <c r="H2067"/>
      <c r="I2067"/>
      <c r="J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</row>
    <row r="2068" spans="1:62" ht="15" customHeight="1">
      <c r="A2068"/>
      <c r="B2068"/>
      <c r="C2068"/>
      <c r="D2068"/>
      <c r="E2068"/>
      <c r="F2068"/>
      <c r="G2068"/>
      <c r="H2068"/>
      <c r="I2068"/>
      <c r="J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</row>
    <row r="2069" spans="1:62" ht="15" customHeight="1">
      <c r="A2069"/>
      <c r="B2069"/>
      <c r="C2069"/>
      <c r="D2069"/>
      <c r="E2069"/>
      <c r="F2069"/>
      <c r="G2069"/>
      <c r="H2069"/>
      <c r="I2069"/>
      <c r="J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</row>
    <row r="2070" spans="1:62" ht="15" customHeight="1">
      <c r="A2070"/>
      <c r="B2070"/>
      <c r="C2070"/>
      <c r="D2070"/>
      <c r="E2070"/>
      <c r="F2070"/>
      <c r="G2070"/>
      <c r="H2070"/>
      <c r="I2070"/>
      <c r="J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</row>
    <row r="2071" spans="1:62" ht="15" customHeight="1">
      <c r="A2071"/>
      <c r="B2071"/>
      <c r="C2071"/>
      <c r="D2071"/>
      <c r="E2071"/>
      <c r="F2071"/>
      <c r="G2071"/>
      <c r="H2071"/>
      <c r="I2071"/>
      <c r="J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</row>
    <row r="2072" spans="1:62" ht="15" customHeight="1">
      <c r="A2072"/>
      <c r="B2072"/>
      <c r="C2072"/>
      <c r="D2072"/>
      <c r="E2072"/>
      <c r="F2072"/>
      <c r="G2072"/>
      <c r="H2072"/>
      <c r="I2072"/>
      <c r="J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</row>
    <row r="2073" spans="1:62" ht="15" customHeight="1">
      <c r="A2073"/>
      <c r="B2073"/>
      <c r="C2073"/>
      <c r="D2073"/>
      <c r="E2073"/>
      <c r="F2073"/>
      <c r="G2073"/>
      <c r="H2073"/>
      <c r="I2073"/>
      <c r="J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</row>
    <row r="2074" spans="1:62" ht="15" customHeight="1">
      <c r="A2074"/>
      <c r="B2074"/>
      <c r="C2074"/>
      <c r="D2074"/>
      <c r="E2074"/>
      <c r="F2074"/>
      <c r="G2074"/>
      <c r="H2074"/>
      <c r="I2074"/>
      <c r="J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</row>
    <row r="2075" spans="1:62" ht="15" customHeight="1">
      <c r="A2075"/>
      <c r="B2075"/>
      <c r="C2075"/>
      <c r="D2075"/>
      <c r="E2075"/>
      <c r="F2075"/>
      <c r="G2075"/>
      <c r="H2075"/>
      <c r="I2075"/>
      <c r="J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</row>
    <row r="2076" spans="1:62" ht="15" customHeight="1">
      <c r="A2076"/>
      <c r="B2076"/>
      <c r="C2076"/>
      <c r="D2076"/>
      <c r="E2076"/>
      <c r="F2076"/>
      <c r="G2076"/>
      <c r="H2076"/>
      <c r="I2076"/>
      <c r="J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</row>
    <row r="2077" spans="1:62" ht="15" customHeight="1">
      <c r="A2077"/>
      <c r="B2077"/>
      <c r="C2077"/>
      <c r="D2077"/>
      <c r="E2077"/>
      <c r="F2077"/>
      <c r="G2077"/>
      <c r="H2077"/>
      <c r="I2077"/>
      <c r="J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</row>
    <row r="2078" spans="1:62" ht="15" customHeight="1">
      <c r="A2078"/>
      <c r="B2078"/>
      <c r="C2078"/>
      <c r="D2078"/>
      <c r="E2078"/>
      <c r="F2078"/>
      <c r="G2078"/>
      <c r="H2078"/>
      <c r="I2078"/>
      <c r="J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</row>
    <row r="2079" spans="1:62" ht="15" customHeight="1">
      <c r="A2079"/>
      <c r="B2079"/>
      <c r="C2079"/>
      <c r="D2079"/>
      <c r="E2079"/>
      <c r="F2079"/>
      <c r="G2079"/>
      <c r="H2079"/>
      <c r="I2079"/>
      <c r="J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</row>
    <row r="2080" spans="1:62" ht="15" customHeight="1">
      <c r="A2080"/>
      <c r="B2080"/>
      <c r="C2080"/>
      <c r="D2080"/>
      <c r="E2080"/>
      <c r="F2080"/>
      <c r="G2080"/>
      <c r="H2080"/>
      <c r="I2080"/>
      <c r="J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</row>
    <row r="2081" spans="1:62" ht="15" customHeight="1">
      <c r="A2081"/>
      <c r="B2081"/>
      <c r="C2081"/>
      <c r="D2081"/>
      <c r="E2081"/>
      <c r="F2081"/>
      <c r="G2081"/>
      <c r="H2081"/>
      <c r="I2081"/>
      <c r="J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</row>
    <row r="2082" spans="1:62" ht="15" customHeight="1">
      <c r="A2082"/>
      <c r="B2082"/>
      <c r="C2082"/>
      <c r="D2082"/>
      <c r="E2082"/>
      <c r="F2082"/>
      <c r="G2082"/>
      <c r="H2082"/>
      <c r="I2082"/>
      <c r="J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</row>
    <row r="2083" spans="1:62" ht="15" customHeight="1">
      <c r="A2083"/>
      <c r="B2083"/>
      <c r="C2083"/>
      <c r="D2083"/>
      <c r="E2083"/>
      <c r="F2083"/>
      <c r="G2083"/>
      <c r="H2083"/>
      <c r="I2083"/>
      <c r="J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</row>
    <row r="2084" spans="1:62" ht="15" customHeight="1">
      <c r="A2084"/>
      <c r="B2084"/>
      <c r="C2084"/>
      <c r="D2084"/>
      <c r="E2084"/>
      <c r="F2084"/>
      <c r="G2084"/>
      <c r="H2084"/>
      <c r="I2084"/>
      <c r="J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</row>
    <row r="2085" spans="1:62" ht="15" customHeight="1">
      <c r="A2085"/>
      <c r="B2085"/>
      <c r="C2085"/>
      <c r="D2085"/>
      <c r="E2085"/>
      <c r="F2085"/>
      <c r="G2085"/>
      <c r="H2085"/>
      <c r="I2085"/>
      <c r="J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</row>
    <row r="2086" spans="1:62" ht="15" customHeight="1">
      <c r="A2086"/>
      <c r="B2086"/>
      <c r="C2086"/>
      <c r="D2086"/>
      <c r="E2086"/>
      <c r="F2086"/>
      <c r="G2086"/>
      <c r="H2086"/>
      <c r="I2086"/>
      <c r="J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</row>
    <row r="2087" spans="1:62" ht="15" customHeight="1">
      <c r="A2087"/>
      <c r="B2087"/>
      <c r="C2087"/>
      <c r="D2087"/>
      <c r="E2087"/>
      <c r="F2087"/>
      <c r="G2087"/>
      <c r="H2087"/>
      <c r="I2087"/>
      <c r="J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</row>
    <row r="2088" spans="1:62" ht="15" customHeight="1">
      <c r="A2088"/>
      <c r="B2088"/>
      <c r="C2088"/>
      <c r="D2088"/>
      <c r="E2088"/>
      <c r="F2088"/>
      <c r="G2088"/>
      <c r="H2088"/>
      <c r="I2088"/>
      <c r="J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</row>
    <row r="2089" spans="1:62" ht="15" customHeight="1">
      <c r="A2089"/>
      <c r="B2089"/>
      <c r="C2089"/>
      <c r="D2089"/>
      <c r="E2089"/>
      <c r="F2089"/>
      <c r="G2089"/>
      <c r="H2089"/>
      <c r="I2089"/>
      <c r="J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</row>
    <row r="2090" spans="1:62" ht="15" customHeight="1">
      <c r="A2090"/>
      <c r="B2090"/>
      <c r="C2090"/>
      <c r="D2090"/>
      <c r="E2090"/>
      <c r="F2090"/>
      <c r="G2090"/>
      <c r="H2090"/>
      <c r="I2090"/>
      <c r="J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</row>
    <row r="2091" spans="1:62" ht="15" customHeight="1">
      <c r="A2091"/>
      <c r="B2091"/>
      <c r="C2091"/>
      <c r="D2091"/>
      <c r="E2091"/>
      <c r="F2091"/>
      <c r="G2091"/>
      <c r="H2091"/>
      <c r="I2091"/>
      <c r="J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</row>
    <row r="2092" spans="1:62" ht="15" customHeight="1">
      <c r="A2092"/>
      <c r="B2092"/>
      <c r="C2092"/>
      <c r="D2092"/>
      <c r="E2092"/>
      <c r="F2092"/>
      <c r="G2092"/>
      <c r="H2092"/>
      <c r="I2092"/>
      <c r="J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</row>
    <row r="2093" spans="1:62" ht="15" customHeight="1">
      <c r="A2093"/>
      <c r="B2093"/>
      <c r="C2093"/>
      <c r="D2093"/>
      <c r="E2093"/>
      <c r="F2093"/>
      <c r="G2093"/>
      <c r="H2093"/>
      <c r="I2093"/>
      <c r="J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</row>
    <row r="2094" spans="1:62" ht="15" customHeight="1">
      <c r="A2094"/>
      <c r="B2094"/>
      <c r="C2094"/>
      <c r="D2094"/>
      <c r="E2094"/>
      <c r="F2094"/>
      <c r="G2094"/>
      <c r="H2094"/>
      <c r="I2094"/>
      <c r="J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</row>
    <row r="2095" spans="1:62" ht="15" customHeight="1">
      <c r="A2095"/>
      <c r="B2095"/>
      <c r="C2095"/>
      <c r="D2095"/>
      <c r="E2095"/>
      <c r="F2095"/>
      <c r="G2095"/>
      <c r="H2095"/>
      <c r="I2095"/>
      <c r="J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</row>
    <row r="2096" spans="1:62" ht="15" customHeight="1">
      <c r="A2096"/>
      <c r="B2096"/>
      <c r="C2096"/>
      <c r="D2096"/>
      <c r="E2096"/>
      <c r="F2096"/>
      <c r="G2096"/>
      <c r="H2096"/>
      <c r="I2096"/>
      <c r="J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</row>
    <row r="2097" spans="1:62" ht="15" customHeight="1">
      <c r="A2097"/>
      <c r="B2097"/>
      <c r="C2097"/>
      <c r="D2097"/>
      <c r="E2097"/>
      <c r="F2097"/>
      <c r="G2097"/>
      <c r="H2097"/>
      <c r="I2097"/>
      <c r="J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</row>
    <row r="2098" spans="1:62" ht="15" customHeight="1">
      <c r="A2098"/>
      <c r="B2098"/>
      <c r="C2098"/>
      <c r="D2098"/>
      <c r="E2098"/>
      <c r="F2098"/>
      <c r="G2098"/>
      <c r="H2098"/>
      <c r="I2098"/>
      <c r="J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</row>
    <row r="2099" spans="1:62" ht="15" customHeight="1">
      <c r="A2099"/>
      <c r="B2099"/>
      <c r="C2099"/>
      <c r="D2099"/>
      <c r="E2099"/>
      <c r="F2099"/>
      <c r="G2099"/>
      <c r="H2099"/>
      <c r="I2099"/>
      <c r="J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</row>
    <row r="2100" spans="1:62" ht="15" customHeight="1">
      <c r="A2100"/>
      <c r="B2100"/>
      <c r="C2100"/>
      <c r="D2100"/>
      <c r="E2100"/>
      <c r="F2100"/>
      <c r="G2100"/>
      <c r="H2100"/>
      <c r="I2100"/>
      <c r="J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</row>
    <row r="2101" spans="1:62" ht="15" customHeight="1">
      <c r="A2101"/>
      <c r="B2101"/>
      <c r="C2101"/>
      <c r="D2101"/>
      <c r="E2101"/>
      <c r="F2101"/>
      <c r="G2101"/>
      <c r="H2101"/>
      <c r="I2101"/>
      <c r="J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</row>
    <row r="2102" spans="1:62" ht="15" customHeight="1">
      <c r="A2102"/>
      <c r="B2102"/>
      <c r="C2102"/>
      <c r="D2102"/>
      <c r="E2102"/>
      <c r="F2102"/>
      <c r="G2102"/>
      <c r="H2102"/>
      <c r="I2102"/>
      <c r="J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</row>
    <row r="2103" spans="1:62" ht="15" customHeight="1">
      <c r="A2103"/>
      <c r="B2103"/>
      <c r="C2103"/>
      <c r="D2103"/>
      <c r="E2103"/>
      <c r="F2103"/>
      <c r="G2103"/>
      <c r="H2103"/>
      <c r="I2103"/>
      <c r="J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</row>
    <row r="2104" spans="1:62" ht="15" customHeight="1">
      <c r="A2104"/>
      <c r="B2104"/>
      <c r="C2104"/>
      <c r="D2104"/>
      <c r="E2104"/>
      <c r="F2104"/>
      <c r="G2104"/>
      <c r="H2104"/>
      <c r="I2104"/>
      <c r="J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</row>
    <row r="2105" spans="1:62" ht="15" customHeight="1">
      <c r="A2105"/>
      <c r="B2105"/>
      <c r="C2105"/>
      <c r="D2105"/>
      <c r="E2105"/>
      <c r="F2105"/>
      <c r="G2105"/>
      <c r="H2105"/>
      <c r="I2105"/>
      <c r="J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</row>
    <row r="2106" spans="1:62" ht="15" customHeight="1">
      <c r="A2106"/>
      <c r="B2106"/>
      <c r="C2106"/>
      <c r="D2106"/>
      <c r="E2106"/>
      <c r="F2106"/>
      <c r="G2106"/>
      <c r="H2106"/>
      <c r="I2106"/>
      <c r="J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</row>
    <row r="2107" spans="1:62" ht="15" customHeight="1">
      <c r="A2107"/>
      <c r="B2107"/>
      <c r="C2107"/>
      <c r="D2107"/>
      <c r="E2107"/>
      <c r="F2107"/>
      <c r="G2107"/>
      <c r="H2107"/>
      <c r="I2107"/>
      <c r="J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</row>
    <row r="2108" spans="1:62" ht="15" customHeight="1">
      <c r="A2108"/>
      <c r="B2108"/>
      <c r="C2108"/>
      <c r="D2108"/>
      <c r="E2108"/>
      <c r="F2108"/>
      <c r="G2108"/>
      <c r="H2108"/>
      <c r="I2108"/>
      <c r="J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</row>
    <row r="2109" spans="1:62" ht="15" customHeight="1">
      <c r="A2109"/>
      <c r="B2109"/>
      <c r="C2109"/>
      <c r="D2109"/>
      <c r="E2109"/>
      <c r="F2109"/>
      <c r="G2109"/>
      <c r="H2109"/>
      <c r="I2109"/>
      <c r="J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</row>
    <row r="2110" spans="1:62" ht="15" customHeight="1">
      <c r="A2110"/>
      <c r="B2110"/>
      <c r="C2110"/>
      <c r="D2110"/>
      <c r="E2110"/>
      <c r="F2110"/>
      <c r="G2110"/>
      <c r="H2110"/>
      <c r="I2110"/>
      <c r="J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</row>
    <row r="2111" spans="1:62" ht="15" customHeight="1">
      <c r="A2111"/>
      <c r="B2111"/>
      <c r="C2111"/>
      <c r="D2111"/>
      <c r="E2111"/>
      <c r="F2111"/>
      <c r="G2111"/>
      <c r="H2111"/>
      <c r="I2111"/>
      <c r="J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</row>
    <row r="2112" spans="1:62" ht="15" customHeight="1">
      <c r="A2112"/>
      <c r="B2112"/>
      <c r="C2112"/>
      <c r="D2112"/>
      <c r="E2112"/>
      <c r="F2112"/>
      <c r="G2112"/>
      <c r="H2112"/>
      <c r="I2112"/>
      <c r="J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</row>
    <row r="2113" spans="1:62" ht="15" customHeight="1">
      <c r="A2113"/>
      <c r="B2113"/>
      <c r="C2113"/>
      <c r="D2113"/>
      <c r="E2113"/>
      <c r="F2113"/>
      <c r="G2113"/>
      <c r="H2113"/>
      <c r="I2113"/>
      <c r="J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</row>
    <row r="2114" spans="1:62" ht="15" customHeight="1">
      <c r="A2114"/>
      <c r="B2114"/>
      <c r="C2114"/>
      <c r="D2114"/>
      <c r="E2114"/>
      <c r="F2114"/>
      <c r="G2114"/>
      <c r="H2114"/>
      <c r="I2114"/>
      <c r="J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</row>
    <row r="2115" spans="1:62" ht="15" customHeight="1">
      <c r="A2115"/>
      <c r="B2115"/>
      <c r="C2115"/>
      <c r="D2115"/>
      <c r="E2115"/>
      <c r="F2115"/>
      <c r="G2115"/>
      <c r="H2115"/>
      <c r="I2115"/>
      <c r="J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</row>
    <row r="2116" spans="1:62" ht="15" customHeight="1">
      <c r="A2116"/>
      <c r="B2116"/>
      <c r="C2116"/>
      <c r="D2116"/>
      <c r="E2116"/>
      <c r="F2116"/>
      <c r="G2116"/>
      <c r="H2116"/>
      <c r="I2116"/>
      <c r="J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</row>
    <row r="2117" spans="1:62" ht="15" customHeight="1">
      <c r="A2117"/>
      <c r="B2117"/>
      <c r="C2117"/>
      <c r="D2117"/>
      <c r="E2117"/>
      <c r="F2117"/>
      <c r="G2117"/>
      <c r="H2117"/>
      <c r="I2117"/>
      <c r="J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</row>
    <row r="2118" spans="1:62" ht="15" customHeight="1">
      <c r="A2118"/>
      <c r="B2118"/>
      <c r="C2118"/>
      <c r="D2118"/>
      <c r="E2118"/>
      <c r="F2118"/>
      <c r="G2118"/>
      <c r="H2118"/>
      <c r="I2118"/>
      <c r="J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</row>
    <row r="2119" spans="1:62" ht="15" customHeight="1">
      <c r="A2119"/>
      <c r="B2119"/>
      <c r="C2119"/>
      <c r="D2119"/>
      <c r="E2119"/>
      <c r="F2119"/>
      <c r="G2119"/>
      <c r="H2119"/>
      <c r="I2119"/>
      <c r="J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</row>
    <row r="2120" spans="1:62" ht="15" customHeight="1">
      <c r="A2120"/>
      <c r="B2120"/>
      <c r="C2120"/>
      <c r="D2120"/>
      <c r="E2120"/>
      <c r="F2120"/>
      <c r="G2120"/>
      <c r="H2120"/>
      <c r="I2120"/>
      <c r="J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</row>
    <row r="2121" spans="1:62" ht="15" customHeight="1">
      <c r="A2121"/>
      <c r="B2121"/>
      <c r="C2121"/>
      <c r="D2121"/>
      <c r="E2121"/>
      <c r="F2121"/>
      <c r="G2121"/>
      <c r="H2121"/>
      <c r="I2121"/>
      <c r="J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</row>
    <row r="2122" spans="1:62" ht="15" customHeight="1">
      <c r="A2122"/>
      <c r="B2122"/>
      <c r="C2122"/>
      <c r="D2122"/>
      <c r="E2122"/>
      <c r="F2122"/>
      <c r="G2122"/>
      <c r="H2122"/>
      <c r="I2122"/>
      <c r="J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</row>
    <row r="2123" spans="1:62" ht="15" customHeight="1">
      <c r="A2123"/>
      <c r="B2123"/>
      <c r="C2123"/>
      <c r="D2123"/>
      <c r="E2123"/>
      <c r="F2123"/>
      <c r="G2123"/>
      <c r="H2123"/>
      <c r="I2123"/>
      <c r="J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</row>
    <row r="2124" spans="1:62" ht="15" customHeight="1">
      <c r="A2124"/>
      <c r="B2124"/>
      <c r="C2124"/>
      <c r="D2124"/>
      <c r="E2124"/>
      <c r="F2124"/>
      <c r="G2124"/>
      <c r="H2124"/>
      <c r="I2124"/>
      <c r="J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</row>
    <row r="2125" spans="1:62" ht="15" customHeight="1">
      <c r="A2125"/>
      <c r="B2125"/>
      <c r="C2125"/>
      <c r="D2125"/>
      <c r="E2125"/>
      <c r="F2125"/>
      <c r="G2125"/>
      <c r="H2125"/>
      <c r="I2125"/>
      <c r="J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</row>
    <row r="2126" spans="1:62" ht="15" customHeight="1">
      <c r="A2126"/>
      <c r="B2126"/>
      <c r="C2126"/>
      <c r="D2126"/>
      <c r="E2126"/>
      <c r="F2126"/>
      <c r="G2126"/>
      <c r="H2126"/>
      <c r="I2126"/>
      <c r="J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</row>
    <row r="2127" spans="1:62" ht="15" customHeight="1">
      <c r="A2127"/>
      <c r="B2127"/>
      <c r="C2127"/>
      <c r="D2127"/>
      <c r="E2127"/>
      <c r="F2127"/>
      <c r="G2127"/>
      <c r="H2127"/>
      <c r="I2127"/>
      <c r="J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</row>
    <row r="2128" spans="1:62" ht="15" customHeight="1">
      <c r="A2128"/>
      <c r="B2128"/>
      <c r="C2128"/>
      <c r="D2128"/>
      <c r="E2128"/>
      <c r="F2128"/>
      <c r="G2128"/>
      <c r="H2128"/>
      <c r="I2128"/>
      <c r="J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</row>
    <row r="2129" spans="1:62" ht="15" customHeight="1">
      <c r="A2129"/>
      <c r="B2129"/>
      <c r="C2129"/>
      <c r="D2129"/>
      <c r="E2129"/>
      <c r="F2129"/>
      <c r="G2129"/>
      <c r="H2129"/>
      <c r="I2129"/>
      <c r="J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</row>
    <row r="2130" spans="1:62" ht="15" customHeight="1">
      <c r="A2130"/>
      <c r="B2130"/>
      <c r="C2130"/>
      <c r="D2130"/>
      <c r="E2130"/>
      <c r="F2130"/>
      <c r="G2130"/>
      <c r="H2130"/>
      <c r="I2130"/>
      <c r="J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</row>
    <row r="2131" spans="1:62" ht="15" customHeight="1">
      <c r="A2131"/>
      <c r="B2131"/>
      <c r="C2131"/>
      <c r="D2131"/>
      <c r="E2131"/>
      <c r="F2131"/>
      <c r="G2131"/>
      <c r="H2131"/>
      <c r="I2131"/>
      <c r="J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</row>
    <row r="2132" spans="1:62" ht="15" customHeight="1">
      <c r="A2132"/>
      <c r="B2132"/>
      <c r="C2132"/>
      <c r="D2132"/>
      <c r="E2132"/>
      <c r="F2132"/>
      <c r="G2132"/>
      <c r="H2132"/>
      <c r="I2132"/>
      <c r="J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</row>
    <row r="2133" spans="1:62" ht="15" customHeight="1">
      <c r="A2133"/>
      <c r="B2133"/>
      <c r="C2133"/>
      <c r="D2133"/>
      <c r="E2133"/>
      <c r="F2133"/>
      <c r="G2133"/>
      <c r="H2133"/>
      <c r="I2133"/>
      <c r="J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</row>
    <row r="2134" spans="1:62" ht="15" customHeight="1">
      <c r="A2134"/>
      <c r="B2134"/>
      <c r="C2134"/>
      <c r="D2134"/>
      <c r="E2134"/>
      <c r="F2134"/>
      <c r="G2134"/>
      <c r="H2134"/>
      <c r="I2134"/>
      <c r="J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</row>
    <row r="2135" spans="1:62" ht="15" customHeight="1">
      <c r="A2135"/>
      <c r="B2135"/>
      <c r="C2135"/>
      <c r="D2135"/>
      <c r="E2135"/>
      <c r="F2135"/>
      <c r="G2135"/>
      <c r="H2135"/>
      <c r="I2135"/>
      <c r="J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</row>
    <row r="2136" spans="1:62" ht="15" customHeight="1">
      <c r="A2136"/>
      <c r="B2136"/>
      <c r="C2136"/>
      <c r="D2136"/>
      <c r="E2136"/>
      <c r="F2136"/>
      <c r="G2136"/>
      <c r="H2136"/>
      <c r="I2136"/>
      <c r="J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</row>
    <row r="2137" spans="1:62" ht="15" customHeight="1">
      <c r="A2137"/>
      <c r="B2137"/>
      <c r="C2137"/>
      <c r="D2137"/>
      <c r="E2137"/>
      <c r="F2137"/>
      <c r="G2137"/>
      <c r="H2137"/>
      <c r="I2137"/>
      <c r="J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</row>
    <row r="2138" spans="1:62" ht="15" customHeight="1">
      <c r="A2138"/>
      <c r="B2138"/>
      <c r="C2138"/>
      <c r="D2138"/>
      <c r="E2138"/>
      <c r="F2138"/>
      <c r="G2138"/>
      <c r="H2138"/>
      <c r="I2138"/>
      <c r="J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</row>
    <row r="2139" spans="1:62" ht="15" customHeight="1">
      <c r="A2139"/>
      <c r="B2139"/>
      <c r="C2139"/>
      <c r="D2139"/>
      <c r="E2139"/>
      <c r="F2139"/>
      <c r="G2139"/>
      <c r="H2139"/>
      <c r="I2139"/>
      <c r="J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</row>
    <row r="2140" spans="1:62" ht="15" customHeight="1">
      <c r="A2140"/>
      <c r="B2140"/>
      <c r="C2140"/>
      <c r="D2140"/>
      <c r="E2140"/>
      <c r="F2140"/>
      <c r="G2140"/>
      <c r="H2140"/>
      <c r="I2140"/>
      <c r="J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</row>
    <row r="2141" spans="1:62" ht="15" customHeight="1">
      <c r="A2141"/>
      <c r="B2141"/>
      <c r="C2141"/>
      <c r="D2141"/>
      <c r="E2141"/>
      <c r="F2141"/>
      <c r="G2141"/>
      <c r="H2141"/>
      <c r="I2141"/>
      <c r="J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</row>
    <row r="2142" spans="1:62" ht="15" customHeight="1">
      <c r="A2142"/>
      <c r="B2142"/>
      <c r="C2142"/>
      <c r="D2142"/>
      <c r="E2142"/>
      <c r="F2142"/>
      <c r="G2142"/>
      <c r="H2142"/>
      <c r="I2142"/>
      <c r="J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</row>
    <row r="2143" spans="1:62" ht="15" customHeight="1">
      <c r="A2143"/>
      <c r="B2143"/>
      <c r="C2143"/>
      <c r="D2143"/>
      <c r="E2143"/>
      <c r="F2143"/>
      <c r="G2143"/>
      <c r="H2143"/>
      <c r="I2143"/>
      <c r="J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</row>
    <row r="2144" spans="1:62" ht="15" customHeight="1">
      <c r="A2144"/>
      <c r="B2144"/>
      <c r="C2144"/>
      <c r="D2144"/>
      <c r="E2144"/>
      <c r="F2144"/>
      <c r="G2144"/>
      <c r="H2144"/>
      <c r="I2144"/>
      <c r="J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</row>
    <row r="2145" spans="1:62" ht="15" customHeight="1">
      <c r="A2145"/>
      <c r="B2145"/>
      <c r="C2145"/>
      <c r="D2145"/>
      <c r="E2145"/>
      <c r="F2145"/>
      <c r="G2145"/>
      <c r="H2145"/>
      <c r="I2145"/>
      <c r="J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</row>
    <row r="2146" spans="1:62" ht="15" customHeight="1">
      <c r="A2146"/>
      <c r="B2146"/>
      <c r="C2146"/>
      <c r="D2146"/>
      <c r="E2146"/>
      <c r="F2146"/>
      <c r="G2146"/>
      <c r="H2146"/>
      <c r="I2146"/>
      <c r="J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</row>
    <row r="2147" spans="1:62" ht="15" customHeight="1">
      <c r="A2147"/>
      <c r="B2147"/>
      <c r="C2147"/>
      <c r="D2147"/>
      <c r="E2147"/>
      <c r="F2147"/>
      <c r="G2147"/>
      <c r="H2147"/>
      <c r="I2147"/>
      <c r="J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</row>
    <row r="2148" spans="1:62" ht="15" customHeight="1">
      <c r="A2148"/>
      <c r="B2148"/>
      <c r="C2148"/>
      <c r="D2148"/>
      <c r="E2148"/>
      <c r="F2148"/>
      <c r="G2148"/>
      <c r="H2148"/>
      <c r="I2148"/>
      <c r="J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</row>
    <row r="2149" spans="1:62" ht="15" customHeight="1">
      <c r="A2149"/>
      <c r="B2149"/>
      <c r="C2149"/>
      <c r="D2149"/>
      <c r="E2149"/>
      <c r="F2149"/>
      <c r="G2149"/>
      <c r="H2149"/>
      <c r="I2149"/>
      <c r="J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</row>
    <row r="2150" spans="1:62" ht="15" customHeight="1">
      <c r="A2150"/>
      <c r="B2150"/>
      <c r="C2150"/>
      <c r="D2150"/>
      <c r="E2150"/>
      <c r="F2150"/>
      <c r="G2150"/>
      <c r="H2150"/>
      <c r="I2150"/>
      <c r="J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</row>
    <row r="2151" spans="1:62" ht="15" customHeight="1">
      <c r="A2151"/>
      <c r="B2151"/>
      <c r="C2151"/>
      <c r="D2151"/>
      <c r="E2151"/>
      <c r="F2151"/>
      <c r="G2151"/>
      <c r="H2151"/>
      <c r="I2151"/>
      <c r="J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</row>
    <row r="2152" spans="1:62" ht="15" customHeight="1">
      <c r="A2152"/>
      <c r="B2152"/>
      <c r="C2152"/>
      <c r="D2152"/>
      <c r="E2152"/>
      <c r="F2152"/>
      <c r="G2152"/>
      <c r="H2152"/>
      <c r="I2152"/>
      <c r="J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</row>
    <row r="2153" spans="1:62" ht="15" customHeight="1">
      <c r="A2153"/>
      <c r="B2153"/>
      <c r="C2153"/>
      <c r="D2153"/>
      <c r="E2153"/>
      <c r="F2153"/>
      <c r="G2153"/>
      <c r="H2153"/>
      <c r="I2153"/>
      <c r="J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</row>
    <row r="2154" spans="1:62" ht="15" customHeight="1">
      <c r="A2154"/>
      <c r="B2154"/>
      <c r="C2154"/>
      <c r="D2154"/>
      <c r="E2154"/>
      <c r="F2154"/>
      <c r="G2154"/>
      <c r="H2154"/>
      <c r="I2154"/>
      <c r="J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</row>
    <row r="2155" spans="1:62" ht="15" customHeight="1">
      <c r="A2155"/>
      <c r="B2155"/>
      <c r="C2155"/>
      <c r="D2155"/>
      <c r="E2155"/>
      <c r="F2155"/>
      <c r="G2155"/>
      <c r="H2155"/>
      <c r="I2155"/>
      <c r="J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</row>
    <row r="2156" spans="1:62" ht="15" customHeight="1">
      <c r="A2156"/>
      <c r="B2156"/>
      <c r="C2156"/>
      <c r="D2156"/>
      <c r="E2156"/>
      <c r="F2156"/>
      <c r="G2156"/>
      <c r="H2156"/>
      <c r="I2156"/>
      <c r="J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</row>
    <row r="2157" spans="1:62" ht="15" customHeight="1">
      <c r="A2157"/>
      <c r="B2157"/>
      <c r="C2157"/>
      <c r="D2157"/>
      <c r="E2157"/>
      <c r="F2157"/>
      <c r="G2157"/>
      <c r="H2157"/>
      <c r="I2157"/>
      <c r="J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</row>
    <row r="2158" spans="1:62" ht="15" customHeight="1">
      <c r="A2158"/>
      <c r="B2158"/>
      <c r="C2158"/>
      <c r="D2158"/>
      <c r="E2158"/>
      <c r="F2158"/>
      <c r="G2158"/>
      <c r="H2158"/>
      <c r="I2158"/>
      <c r="J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</row>
    <row r="2159" spans="1:62" ht="15" customHeight="1">
      <c r="A2159"/>
      <c r="B2159"/>
      <c r="C2159"/>
      <c r="D2159"/>
      <c r="E2159"/>
      <c r="F2159"/>
      <c r="G2159"/>
      <c r="H2159"/>
      <c r="I2159"/>
      <c r="J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</row>
    <row r="2160" spans="1:62" ht="15" customHeight="1">
      <c r="A2160"/>
      <c r="B2160"/>
      <c r="C2160"/>
      <c r="D2160"/>
      <c r="E2160"/>
      <c r="F2160"/>
      <c r="G2160"/>
      <c r="H2160"/>
      <c r="I2160"/>
      <c r="J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</row>
    <row r="2161" spans="1:62" ht="15" customHeight="1">
      <c r="A2161"/>
      <c r="B2161"/>
      <c r="C2161"/>
      <c r="D2161"/>
      <c r="E2161"/>
      <c r="F2161"/>
      <c r="G2161"/>
      <c r="H2161"/>
      <c r="I2161"/>
      <c r="J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</row>
    <row r="2162" spans="1:62" ht="15" customHeight="1">
      <c r="A2162"/>
      <c r="B2162"/>
      <c r="C2162"/>
      <c r="D2162"/>
      <c r="E2162"/>
      <c r="F2162"/>
      <c r="G2162"/>
      <c r="H2162"/>
      <c r="I2162"/>
      <c r="J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</row>
    <row r="2163" spans="1:62" ht="15" customHeight="1">
      <c r="A2163"/>
      <c r="B2163"/>
      <c r="C2163"/>
      <c r="D2163"/>
      <c r="E2163"/>
      <c r="F2163"/>
      <c r="G2163"/>
      <c r="H2163"/>
      <c r="I2163"/>
      <c r="J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</row>
    <row r="2164" spans="1:62" ht="15" customHeight="1">
      <c r="A2164"/>
      <c r="B2164"/>
      <c r="C2164"/>
      <c r="D2164"/>
      <c r="E2164"/>
      <c r="F2164"/>
      <c r="G2164"/>
      <c r="H2164"/>
      <c r="I2164"/>
      <c r="J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</row>
    <row r="2165" spans="1:62" ht="15" customHeight="1">
      <c r="A2165"/>
      <c r="B2165"/>
      <c r="C2165"/>
      <c r="D2165"/>
      <c r="E2165"/>
      <c r="F2165"/>
      <c r="G2165"/>
      <c r="H2165"/>
      <c r="I2165"/>
      <c r="J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</row>
    <row r="2166" spans="1:62" ht="15" customHeight="1">
      <c r="A2166"/>
      <c r="B2166"/>
      <c r="C2166"/>
      <c r="D2166"/>
      <c r="E2166"/>
      <c r="F2166"/>
      <c r="G2166"/>
      <c r="H2166"/>
      <c r="I2166"/>
      <c r="J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</row>
    <row r="2167" spans="1:62" ht="15" customHeight="1">
      <c r="A2167"/>
      <c r="B2167"/>
      <c r="C2167"/>
      <c r="D2167"/>
      <c r="E2167"/>
      <c r="F2167"/>
      <c r="G2167"/>
      <c r="H2167"/>
      <c r="I2167"/>
      <c r="J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</row>
    <row r="2168" spans="1:62" ht="15" customHeight="1">
      <c r="A2168"/>
      <c r="B2168"/>
      <c r="C2168"/>
      <c r="D2168"/>
      <c r="E2168"/>
      <c r="F2168"/>
      <c r="G2168"/>
      <c r="H2168"/>
      <c r="I2168"/>
      <c r="J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</row>
    <row r="2169" spans="1:62" ht="15" customHeight="1">
      <c r="A2169"/>
      <c r="B2169"/>
      <c r="C2169"/>
      <c r="D2169"/>
      <c r="E2169"/>
      <c r="F2169"/>
      <c r="G2169"/>
      <c r="H2169"/>
      <c r="I2169"/>
      <c r="J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</row>
    <row r="2170" spans="1:62" ht="15" customHeight="1">
      <c r="A2170"/>
      <c r="B2170"/>
      <c r="C2170"/>
      <c r="D2170"/>
      <c r="E2170"/>
      <c r="F2170"/>
      <c r="G2170"/>
      <c r="H2170"/>
      <c r="I2170"/>
      <c r="J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</row>
    <row r="2171" spans="1:62" ht="15" customHeight="1">
      <c r="A2171"/>
      <c r="B2171"/>
      <c r="C2171"/>
      <c r="D2171"/>
      <c r="E2171"/>
      <c r="F2171"/>
      <c r="G2171"/>
      <c r="H2171"/>
      <c r="I2171"/>
      <c r="J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</row>
    <row r="2172" spans="1:62" ht="15" customHeight="1">
      <c r="A2172"/>
      <c r="B2172"/>
      <c r="C2172"/>
      <c r="D2172"/>
      <c r="E2172"/>
      <c r="F2172"/>
      <c r="G2172"/>
      <c r="H2172"/>
      <c r="I2172"/>
      <c r="J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</row>
    <row r="2173" spans="1:62" ht="15" customHeight="1">
      <c r="A2173"/>
      <c r="B2173"/>
      <c r="C2173"/>
      <c r="D2173"/>
      <c r="E2173"/>
      <c r="F2173"/>
      <c r="G2173"/>
      <c r="H2173"/>
      <c r="I2173"/>
      <c r="J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</row>
    <row r="2174" spans="1:62" ht="15" customHeight="1">
      <c r="A2174"/>
      <c r="B2174"/>
      <c r="C2174"/>
      <c r="D2174"/>
      <c r="E2174"/>
      <c r="F2174"/>
      <c r="G2174"/>
      <c r="H2174"/>
      <c r="I2174"/>
      <c r="J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</row>
    <row r="2175" spans="1:62" ht="15" customHeight="1">
      <c r="A2175"/>
      <c r="B2175"/>
      <c r="C2175"/>
      <c r="D2175"/>
      <c r="E2175"/>
      <c r="F2175"/>
      <c r="G2175"/>
      <c r="H2175"/>
      <c r="I2175"/>
      <c r="J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</row>
    <row r="2176" spans="1:62" ht="15" customHeight="1">
      <c r="A2176"/>
      <c r="B2176"/>
      <c r="C2176"/>
      <c r="D2176"/>
      <c r="E2176"/>
      <c r="F2176"/>
      <c r="G2176"/>
      <c r="H2176"/>
      <c r="I2176"/>
      <c r="J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</row>
    <row r="2177" spans="1:62" ht="15" customHeight="1">
      <c r="A2177"/>
      <c r="B2177"/>
      <c r="C2177"/>
      <c r="D2177"/>
      <c r="E2177"/>
      <c r="F2177"/>
      <c r="G2177"/>
      <c r="H2177"/>
      <c r="I2177"/>
      <c r="J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</row>
    <row r="2178" spans="1:62" ht="15" customHeight="1">
      <c r="A2178"/>
      <c r="B2178"/>
      <c r="C2178"/>
      <c r="D2178"/>
      <c r="E2178"/>
      <c r="F2178"/>
      <c r="G2178"/>
      <c r="H2178"/>
      <c r="I2178"/>
      <c r="J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</row>
    <row r="2179" spans="1:62" ht="15" customHeight="1">
      <c r="A2179"/>
      <c r="B2179"/>
      <c r="C2179"/>
      <c r="D2179"/>
      <c r="E2179"/>
      <c r="F2179"/>
      <c r="G2179"/>
      <c r="H2179"/>
      <c r="I2179"/>
      <c r="J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</row>
    <row r="2180" spans="1:62" ht="15" customHeight="1">
      <c r="A2180"/>
      <c r="B2180"/>
      <c r="C2180"/>
      <c r="D2180"/>
      <c r="E2180"/>
      <c r="F2180"/>
      <c r="G2180"/>
      <c r="H2180"/>
      <c r="I2180"/>
      <c r="J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</row>
    <row r="2181" spans="1:62" ht="15" customHeight="1">
      <c r="A2181"/>
      <c r="B2181"/>
      <c r="C2181"/>
      <c r="D2181"/>
      <c r="E2181"/>
      <c r="F2181"/>
      <c r="G2181"/>
      <c r="H2181"/>
      <c r="I2181"/>
      <c r="J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</row>
    <row r="2182" spans="1:62" ht="15" customHeight="1">
      <c r="A2182"/>
      <c r="B2182"/>
      <c r="C2182"/>
      <c r="D2182"/>
      <c r="E2182"/>
      <c r="F2182"/>
      <c r="G2182"/>
      <c r="H2182"/>
      <c r="I2182"/>
      <c r="J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</row>
    <row r="2183" spans="1:62" ht="15" customHeight="1">
      <c r="A2183"/>
      <c r="B2183"/>
      <c r="C2183"/>
      <c r="D2183"/>
      <c r="E2183"/>
      <c r="F2183"/>
      <c r="G2183"/>
      <c r="H2183"/>
      <c r="I2183"/>
      <c r="J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</row>
    <row r="2184" spans="1:62" ht="15" customHeight="1">
      <c r="A2184"/>
      <c r="B2184"/>
      <c r="C2184"/>
      <c r="D2184"/>
      <c r="E2184"/>
      <c r="F2184"/>
      <c r="G2184"/>
      <c r="H2184"/>
      <c r="I2184"/>
      <c r="J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</row>
    <row r="2185" spans="1:62" ht="15" customHeight="1">
      <c r="A2185"/>
      <c r="B2185"/>
      <c r="C2185"/>
      <c r="D2185"/>
      <c r="E2185"/>
      <c r="F2185"/>
      <c r="G2185"/>
      <c r="H2185"/>
      <c r="I2185"/>
      <c r="J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</row>
    <row r="2186" spans="1:62" ht="15" customHeight="1">
      <c r="A2186"/>
      <c r="B2186"/>
      <c r="C2186"/>
      <c r="D2186"/>
      <c r="E2186"/>
      <c r="F2186"/>
      <c r="G2186"/>
      <c r="H2186"/>
      <c r="I2186"/>
      <c r="J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</row>
    <row r="2187" spans="1:62" ht="15" customHeight="1">
      <c r="A2187"/>
      <c r="B2187"/>
      <c r="C2187"/>
      <c r="D2187"/>
      <c r="E2187"/>
      <c r="F2187"/>
      <c r="G2187"/>
      <c r="H2187"/>
      <c r="I2187"/>
      <c r="J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</row>
    <row r="2188" spans="1:62" ht="15" customHeight="1">
      <c r="A2188"/>
      <c r="B2188"/>
      <c r="C2188"/>
      <c r="D2188"/>
      <c r="E2188"/>
      <c r="F2188"/>
      <c r="G2188"/>
      <c r="H2188"/>
      <c r="I2188"/>
      <c r="J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</row>
    <row r="2189" spans="1:62" ht="15" customHeight="1">
      <c r="A2189"/>
      <c r="B2189"/>
      <c r="C2189"/>
      <c r="D2189"/>
      <c r="E2189"/>
      <c r="F2189"/>
      <c r="G2189"/>
      <c r="H2189"/>
      <c r="I2189"/>
      <c r="J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</row>
    <row r="2190" spans="1:62" ht="15" customHeight="1">
      <c r="A2190"/>
      <c r="B2190"/>
      <c r="C2190"/>
      <c r="D2190"/>
      <c r="E2190"/>
      <c r="F2190"/>
      <c r="G2190"/>
      <c r="H2190"/>
      <c r="I2190"/>
      <c r="J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</row>
    <row r="2191" spans="1:62" ht="15" customHeight="1">
      <c r="A2191"/>
      <c r="B2191"/>
      <c r="C2191"/>
      <c r="D2191"/>
      <c r="E2191"/>
      <c r="F2191"/>
      <c r="G2191"/>
      <c r="H2191"/>
      <c r="I2191"/>
      <c r="J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</row>
    <row r="2192" spans="1:62" ht="15" customHeight="1">
      <c r="A2192"/>
      <c r="B2192"/>
      <c r="C2192"/>
      <c r="D2192"/>
      <c r="E2192"/>
      <c r="F2192"/>
      <c r="G2192"/>
      <c r="H2192"/>
      <c r="I2192"/>
      <c r="J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</row>
    <row r="2193" spans="1:62" ht="15" customHeight="1">
      <c r="A2193"/>
      <c r="B2193"/>
      <c r="C2193"/>
      <c r="D2193"/>
      <c r="E2193"/>
      <c r="F2193"/>
      <c r="G2193"/>
      <c r="H2193"/>
      <c r="I2193"/>
      <c r="J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</row>
    <row r="2194" spans="1:62" ht="15" customHeight="1">
      <c r="A2194"/>
      <c r="B2194"/>
      <c r="C2194"/>
      <c r="D2194"/>
      <c r="E2194"/>
      <c r="F2194"/>
      <c r="G2194"/>
      <c r="H2194"/>
      <c r="I2194"/>
      <c r="J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</row>
    <row r="2195" spans="1:62" ht="15" customHeight="1">
      <c r="A2195"/>
      <c r="B2195"/>
      <c r="C2195"/>
      <c r="D2195"/>
      <c r="E2195"/>
      <c r="F2195"/>
      <c r="G2195"/>
      <c r="H2195"/>
      <c r="I2195"/>
      <c r="J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</row>
    <row r="2196" spans="1:62" ht="15" customHeight="1">
      <c r="A2196"/>
      <c r="B2196"/>
      <c r="C2196"/>
      <c r="D2196"/>
      <c r="E2196"/>
      <c r="F2196"/>
      <c r="G2196"/>
      <c r="H2196"/>
      <c r="I2196"/>
      <c r="J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</row>
    <row r="2197" spans="1:62" ht="15" customHeight="1">
      <c r="A2197"/>
      <c r="B2197"/>
      <c r="C2197"/>
      <c r="D2197"/>
      <c r="E2197"/>
      <c r="F2197"/>
      <c r="G2197"/>
      <c r="H2197"/>
      <c r="I2197"/>
      <c r="J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</row>
    <row r="2198" spans="1:62" ht="15" customHeight="1">
      <c r="A2198"/>
      <c r="B2198"/>
      <c r="C2198"/>
      <c r="D2198"/>
      <c r="E2198"/>
      <c r="F2198"/>
      <c r="G2198"/>
      <c r="H2198"/>
      <c r="I2198"/>
      <c r="J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</row>
    <row r="2199" spans="1:62" ht="15" customHeight="1">
      <c r="A2199"/>
      <c r="B2199"/>
      <c r="C2199"/>
      <c r="D2199"/>
      <c r="E2199"/>
      <c r="F2199"/>
      <c r="G2199"/>
      <c r="H2199"/>
      <c r="I2199"/>
      <c r="J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</row>
    <row r="2200" spans="1:62" ht="15" customHeight="1">
      <c r="A2200"/>
      <c r="B2200"/>
      <c r="C2200"/>
      <c r="D2200"/>
      <c r="E2200"/>
      <c r="F2200"/>
      <c r="G2200"/>
      <c r="H2200"/>
      <c r="I2200"/>
      <c r="J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</row>
    <row r="2201" spans="1:62" ht="15" customHeight="1">
      <c r="A2201"/>
      <c r="B2201"/>
      <c r="C2201"/>
      <c r="D2201"/>
      <c r="E2201"/>
      <c r="F2201"/>
      <c r="G2201"/>
      <c r="H2201"/>
      <c r="I2201"/>
      <c r="J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</row>
    <row r="2202" spans="1:62" ht="15" customHeight="1">
      <c r="A2202"/>
      <c r="B2202"/>
      <c r="C2202"/>
      <c r="D2202"/>
      <c r="E2202"/>
      <c r="F2202"/>
      <c r="G2202"/>
      <c r="H2202"/>
      <c r="I2202"/>
      <c r="J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</row>
    <row r="2203" spans="1:62" ht="15" customHeight="1">
      <c r="A2203"/>
      <c r="B2203"/>
      <c r="C2203"/>
      <c r="D2203"/>
      <c r="E2203"/>
      <c r="F2203"/>
      <c r="G2203"/>
      <c r="H2203"/>
      <c r="I2203"/>
      <c r="J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</row>
    <row r="2204" spans="1:62" ht="15" customHeight="1">
      <c r="A2204"/>
      <c r="B2204"/>
      <c r="C2204"/>
      <c r="D2204"/>
      <c r="E2204"/>
      <c r="F2204"/>
      <c r="G2204"/>
      <c r="H2204"/>
      <c r="I2204"/>
      <c r="J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</row>
    <row r="2205" spans="1:62" ht="15" customHeight="1">
      <c r="A2205"/>
      <c r="B2205"/>
      <c r="C2205"/>
      <c r="D2205"/>
      <c r="E2205"/>
      <c r="F2205"/>
      <c r="G2205"/>
      <c r="H2205"/>
      <c r="I2205"/>
      <c r="J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</row>
    <row r="2206" spans="1:62" ht="15" customHeight="1">
      <c r="A2206"/>
      <c r="B2206"/>
      <c r="C2206"/>
      <c r="D2206"/>
      <c r="E2206"/>
      <c r="F2206"/>
      <c r="G2206"/>
      <c r="H2206"/>
      <c r="I2206"/>
      <c r="J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</row>
    <row r="2207" spans="1:62" ht="15" customHeight="1">
      <c r="A2207"/>
      <c r="B2207"/>
      <c r="C2207"/>
      <c r="D2207"/>
      <c r="E2207"/>
      <c r="F2207"/>
      <c r="G2207"/>
      <c r="H2207"/>
      <c r="I2207"/>
      <c r="J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</row>
    <row r="2208" spans="1:62" ht="15" customHeight="1">
      <c r="A2208"/>
      <c r="B2208"/>
      <c r="C2208"/>
      <c r="D2208"/>
      <c r="E2208"/>
      <c r="F2208"/>
      <c r="G2208"/>
      <c r="H2208"/>
      <c r="I2208"/>
      <c r="J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</row>
    <row r="2209" spans="1:62" ht="15" customHeight="1">
      <c r="A2209"/>
      <c r="B2209"/>
      <c r="C2209"/>
      <c r="D2209"/>
      <c r="E2209"/>
      <c r="F2209"/>
      <c r="G2209"/>
      <c r="H2209"/>
      <c r="I2209"/>
      <c r="J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</row>
    <row r="2210" spans="1:62" ht="15" customHeight="1">
      <c r="A2210"/>
      <c r="B2210"/>
      <c r="C2210"/>
      <c r="D2210"/>
      <c r="E2210"/>
      <c r="F2210"/>
      <c r="G2210"/>
      <c r="H2210"/>
      <c r="I2210"/>
      <c r="J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</row>
    <row r="2211" spans="1:62" ht="15" customHeight="1">
      <c r="A2211"/>
      <c r="B2211"/>
      <c r="C2211"/>
      <c r="D2211"/>
      <c r="E2211"/>
      <c r="F2211"/>
      <c r="G2211"/>
      <c r="H2211"/>
      <c r="I2211"/>
      <c r="J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</row>
    <row r="2212" spans="1:62" ht="15" customHeight="1">
      <c r="A2212"/>
      <c r="B2212"/>
      <c r="C2212"/>
      <c r="D2212"/>
      <c r="E2212"/>
      <c r="F2212"/>
      <c r="G2212"/>
      <c r="H2212"/>
      <c r="I2212"/>
      <c r="J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</row>
    <row r="2213" spans="1:62" ht="15" customHeight="1">
      <c r="A2213"/>
      <c r="B2213"/>
      <c r="C2213"/>
      <c r="D2213"/>
      <c r="E2213"/>
      <c r="F2213"/>
      <c r="G2213"/>
      <c r="H2213"/>
      <c r="I2213"/>
      <c r="J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</row>
    <row r="2214" spans="1:62" ht="15" customHeight="1">
      <c r="A2214"/>
      <c r="B2214"/>
      <c r="C2214"/>
      <c r="D2214"/>
      <c r="E2214"/>
      <c r="F2214"/>
      <c r="G2214"/>
      <c r="H2214"/>
      <c r="I2214"/>
      <c r="J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</row>
    <row r="2215" spans="1:62" ht="15" customHeight="1">
      <c r="A2215"/>
      <c r="B2215"/>
      <c r="C2215"/>
      <c r="D2215"/>
      <c r="E2215"/>
      <c r="F2215"/>
      <c r="G2215"/>
      <c r="H2215"/>
      <c r="I2215"/>
      <c r="J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</row>
    <row r="2216" spans="1:62" ht="15" customHeight="1">
      <c r="A2216"/>
      <c r="B2216"/>
      <c r="C2216"/>
      <c r="D2216"/>
      <c r="E2216"/>
      <c r="F2216"/>
      <c r="G2216"/>
      <c r="H2216"/>
      <c r="I2216"/>
      <c r="J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</row>
    <row r="2217" spans="1:62" ht="15" customHeight="1">
      <c r="A2217"/>
      <c r="B2217"/>
      <c r="C2217"/>
      <c r="D2217"/>
      <c r="E2217"/>
      <c r="F2217"/>
      <c r="G2217"/>
      <c r="H2217"/>
      <c r="I2217"/>
      <c r="J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</row>
    <row r="2218" spans="1:62" ht="15" customHeight="1">
      <c r="A2218"/>
      <c r="B2218"/>
      <c r="C2218"/>
      <c r="D2218"/>
      <c r="E2218"/>
      <c r="F2218"/>
      <c r="G2218"/>
      <c r="H2218"/>
      <c r="I2218"/>
      <c r="J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</row>
    <row r="2219" spans="1:62" ht="15" customHeight="1">
      <c r="A2219"/>
      <c r="B2219"/>
      <c r="C2219"/>
      <c r="D2219"/>
      <c r="E2219"/>
      <c r="F2219"/>
      <c r="G2219"/>
      <c r="H2219"/>
      <c r="I2219"/>
      <c r="J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</row>
    <row r="2220" spans="1:62" ht="15" customHeight="1">
      <c r="A2220"/>
      <c r="B2220"/>
      <c r="C2220"/>
      <c r="D2220"/>
      <c r="E2220"/>
      <c r="F2220"/>
      <c r="G2220"/>
      <c r="H2220"/>
      <c r="I2220"/>
      <c r="J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</row>
    <row r="2221" spans="1:62" ht="15" customHeight="1">
      <c r="A2221"/>
      <c r="B2221"/>
      <c r="C2221"/>
      <c r="D2221"/>
      <c r="E2221"/>
      <c r="F2221"/>
      <c r="G2221"/>
      <c r="H2221"/>
      <c r="I2221"/>
      <c r="J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</row>
    <row r="2222" spans="1:62" ht="15" customHeight="1">
      <c r="A2222"/>
      <c r="B2222"/>
      <c r="C2222"/>
      <c r="D2222"/>
      <c r="E2222"/>
      <c r="F2222"/>
      <c r="G2222"/>
      <c r="H2222"/>
      <c r="I2222"/>
      <c r="J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</row>
    <row r="2223" spans="1:62" ht="15" customHeight="1">
      <c r="A2223"/>
      <c r="B2223"/>
      <c r="C2223"/>
      <c r="D2223"/>
      <c r="E2223"/>
      <c r="F2223"/>
      <c r="G2223"/>
      <c r="H2223"/>
      <c r="I2223"/>
      <c r="J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</row>
    <row r="2224" spans="1:62" ht="15" customHeight="1">
      <c r="A2224"/>
      <c r="B2224"/>
      <c r="C2224"/>
      <c r="D2224"/>
      <c r="E2224"/>
      <c r="F2224"/>
      <c r="G2224"/>
      <c r="H2224"/>
      <c r="I2224"/>
      <c r="J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</row>
    <row r="2225" spans="1:62" ht="15" customHeight="1">
      <c r="A2225"/>
      <c r="B2225"/>
      <c r="C2225"/>
      <c r="D2225"/>
      <c r="E2225"/>
      <c r="F2225"/>
      <c r="G2225"/>
      <c r="H2225"/>
      <c r="I2225"/>
      <c r="J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</row>
    <row r="2226" spans="1:62" ht="15" customHeight="1">
      <c r="A2226"/>
      <c r="B2226"/>
      <c r="C2226"/>
      <c r="D2226"/>
      <c r="E2226"/>
      <c r="F2226"/>
      <c r="G2226"/>
      <c r="H2226"/>
      <c r="I2226"/>
      <c r="J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</row>
    <row r="2227" spans="1:62" ht="15" customHeight="1">
      <c r="A2227"/>
      <c r="B2227"/>
      <c r="C2227"/>
      <c r="D2227"/>
      <c r="E2227"/>
      <c r="F2227"/>
      <c r="G2227"/>
      <c r="H2227"/>
      <c r="I2227"/>
      <c r="J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</row>
    <row r="2228" spans="1:62" ht="15" customHeight="1">
      <c r="A2228"/>
      <c r="B2228"/>
      <c r="C2228"/>
      <c r="D2228"/>
      <c r="E2228"/>
      <c r="F2228"/>
      <c r="G2228"/>
      <c r="H2228"/>
      <c r="I2228"/>
      <c r="J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</row>
    <row r="2229" spans="1:62" ht="15" customHeight="1">
      <c r="A2229"/>
      <c r="B2229"/>
      <c r="C2229"/>
      <c r="D2229"/>
      <c r="E2229"/>
      <c r="F2229"/>
      <c r="G2229"/>
      <c r="H2229"/>
      <c r="I2229"/>
      <c r="J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</row>
    <row r="2230" spans="1:62" ht="15" customHeight="1">
      <c r="A2230"/>
      <c r="B2230"/>
      <c r="C2230"/>
      <c r="D2230"/>
      <c r="E2230"/>
      <c r="F2230"/>
      <c r="G2230"/>
      <c r="H2230"/>
      <c r="I2230"/>
      <c r="J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</row>
    <row r="2231" spans="1:62" ht="15" customHeight="1">
      <c r="A2231"/>
      <c r="B2231"/>
      <c r="C2231"/>
      <c r="D2231"/>
      <c r="E2231"/>
      <c r="F2231"/>
      <c r="G2231"/>
      <c r="H2231"/>
      <c r="I2231"/>
      <c r="J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</row>
    <row r="2232" spans="1:62" ht="15" customHeight="1">
      <c r="A2232"/>
      <c r="B2232"/>
      <c r="C2232"/>
      <c r="D2232"/>
      <c r="E2232"/>
      <c r="F2232"/>
      <c r="G2232"/>
      <c r="H2232"/>
      <c r="I2232"/>
      <c r="J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</row>
    <row r="2233" spans="1:62" ht="15" customHeight="1">
      <c r="A2233"/>
      <c r="B2233"/>
      <c r="C2233"/>
      <c r="D2233"/>
      <c r="E2233"/>
      <c r="F2233"/>
      <c r="G2233"/>
      <c r="H2233"/>
      <c r="I2233"/>
      <c r="J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</row>
    <row r="2234" spans="1:62" ht="15" customHeight="1">
      <c r="A2234"/>
      <c r="B2234"/>
      <c r="C2234"/>
      <c r="D2234"/>
      <c r="E2234"/>
      <c r="F2234"/>
      <c r="G2234"/>
      <c r="H2234"/>
      <c r="I2234"/>
      <c r="J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</row>
    <row r="2235" spans="1:62" ht="15" customHeight="1">
      <c r="A2235"/>
      <c r="B2235"/>
      <c r="C2235"/>
      <c r="D2235"/>
      <c r="E2235"/>
      <c r="F2235"/>
      <c r="G2235"/>
      <c r="H2235"/>
      <c r="I2235"/>
      <c r="J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</row>
    <row r="2236" spans="1:62" ht="15" customHeight="1">
      <c r="A2236"/>
      <c r="B2236"/>
      <c r="C2236"/>
      <c r="D2236"/>
      <c r="E2236"/>
      <c r="F2236"/>
      <c r="G2236"/>
      <c r="H2236"/>
      <c r="I2236"/>
      <c r="J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</row>
    <row r="2237" spans="1:62" ht="15" customHeight="1">
      <c r="A2237"/>
      <c r="B2237"/>
      <c r="C2237"/>
      <c r="D2237"/>
      <c r="E2237"/>
      <c r="F2237"/>
      <c r="G2237"/>
      <c r="H2237"/>
      <c r="I2237"/>
      <c r="J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</row>
    <row r="2238" spans="1:62" ht="15" customHeight="1">
      <c r="A2238"/>
      <c r="B2238"/>
      <c r="C2238"/>
      <c r="D2238"/>
      <c r="E2238"/>
      <c r="F2238"/>
      <c r="G2238"/>
      <c r="H2238"/>
      <c r="I2238"/>
      <c r="J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</row>
    <row r="2239" spans="1:62" ht="15" customHeight="1">
      <c r="A2239"/>
      <c r="B2239"/>
      <c r="C2239"/>
      <c r="D2239"/>
      <c r="E2239"/>
      <c r="F2239"/>
      <c r="G2239"/>
      <c r="H2239"/>
      <c r="I2239"/>
      <c r="J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</row>
    <row r="2240" spans="1:62" ht="15" customHeight="1">
      <c r="A2240"/>
      <c r="B2240"/>
      <c r="C2240"/>
      <c r="D2240"/>
      <c r="E2240"/>
      <c r="F2240"/>
      <c r="G2240"/>
      <c r="H2240"/>
      <c r="I2240"/>
      <c r="J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</row>
    <row r="2241" spans="1:62" ht="15" customHeight="1">
      <c r="A2241"/>
      <c r="B2241"/>
      <c r="C2241"/>
      <c r="D2241"/>
      <c r="E2241"/>
      <c r="F2241"/>
      <c r="G2241"/>
      <c r="H2241"/>
      <c r="I2241"/>
      <c r="J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</row>
    <row r="2242" spans="1:62" ht="15" customHeight="1">
      <c r="A2242"/>
      <c r="B2242"/>
      <c r="C2242"/>
      <c r="D2242"/>
      <c r="E2242"/>
      <c r="F2242"/>
      <c r="G2242"/>
      <c r="H2242"/>
      <c r="I2242"/>
      <c r="J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</row>
    <row r="2243" spans="1:62" ht="15" customHeight="1">
      <c r="A2243"/>
      <c r="B2243"/>
      <c r="C2243"/>
      <c r="D2243"/>
      <c r="E2243"/>
      <c r="F2243"/>
      <c r="G2243"/>
      <c r="H2243"/>
      <c r="I2243"/>
      <c r="J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</row>
    <row r="2244" spans="1:62" ht="15" customHeight="1">
      <c r="A2244"/>
      <c r="B2244"/>
      <c r="C2244"/>
      <c r="D2244"/>
      <c r="E2244"/>
      <c r="F2244"/>
      <c r="G2244"/>
      <c r="H2244"/>
      <c r="I2244"/>
      <c r="J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</row>
    <row r="2245" spans="1:62" ht="15" customHeight="1">
      <c r="A2245"/>
      <c r="B2245"/>
      <c r="C2245"/>
      <c r="D2245"/>
      <c r="E2245"/>
      <c r="F2245"/>
      <c r="G2245"/>
      <c r="H2245"/>
      <c r="I2245"/>
      <c r="J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</row>
    <row r="2246" spans="1:62" ht="15" customHeight="1">
      <c r="A2246"/>
      <c r="B2246"/>
      <c r="C2246"/>
      <c r="D2246"/>
      <c r="E2246"/>
      <c r="F2246"/>
      <c r="G2246"/>
      <c r="H2246"/>
      <c r="I2246"/>
      <c r="J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</row>
    <row r="2247" spans="1:62" ht="15" customHeight="1">
      <c r="A2247"/>
      <c r="B2247"/>
      <c r="C2247"/>
      <c r="D2247"/>
      <c r="E2247"/>
      <c r="F2247"/>
      <c r="G2247"/>
      <c r="H2247"/>
      <c r="I2247"/>
      <c r="J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</row>
    <row r="2248" spans="1:62" ht="15" customHeight="1">
      <c r="A2248"/>
      <c r="B2248"/>
      <c r="C2248"/>
      <c r="D2248"/>
      <c r="E2248"/>
      <c r="F2248"/>
      <c r="G2248"/>
      <c r="H2248"/>
      <c r="I2248"/>
      <c r="J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</row>
    <row r="2249" spans="1:62" ht="15" customHeight="1">
      <c r="A2249"/>
      <c r="B2249"/>
      <c r="C2249"/>
      <c r="D2249"/>
      <c r="E2249"/>
      <c r="F2249"/>
      <c r="G2249"/>
      <c r="H2249"/>
      <c r="I2249"/>
      <c r="J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</row>
    <row r="2250" spans="1:62" ht="15" customHeight="1">
      <c r="A2250"/>
      <c r="B2250"/>
      <c r="C2250"/>
      <c r="D2250"/>
      <c r="E2250"/>
      <c r="F2250"/>
      <c r="G2250"/>
      <c r="H2250"/>
      <c r="I2250"/>
      <c r="J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</row>
    <row r="2251" spans="1:62" ht="15" customHeight="1">
      <c r="A2251"/>
      <c r="B2251"/>
      <c r="C2251"/>
      <c r="D2251"/>
      <c r="E2251"/>
      <c r="F2251"/>
      <c r="G2251"/>
      <c r="H2251"/>
      <c r="I2251"/>
      <c r="J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</row>
    <row r="2252" spans="1:62" ht="15" customHeight="1">
      <c r="A2252"/>
      <c r="B2252"/>
      <c r="C2252"/>
      <c r="D2252"/>
      <c r="E2252"/>
      <c r="F2252"/>
      <c r="G2252"/>
      <c r="H2252"/>
      <c r="I2252"/>
      <c r="J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</row>
    <row r="2253" spans="1:62" ht="15" customHeight="1">
      <c r="A2253"/>
      <c r="B2253"/>
      <c r="C2253"/>
      <c r="D2253"/>
      <c r="E2253"/>
      <c r="F2253"/>
      <c r="G2253"/>
      <c r="H2253"/>
      <c r="I2253"/>
      <c r="J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</row>
    <row r="2254" spans="1:62" ht="15" customHeight="1">
      <c r="A2254"/>
      <c r="B2254"/>
      <c r="C2254"/>
      <c r="D2254"/>
      <c r="E2254"/>
      <c r="F2254"/>
      <c r="G2254"/>
      <c r="H2254"/>
      <c r="I2254"/>
      <c r="J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</row>
    <row r="2255" spans="1:62" ht="15" customHeight="1">
      <c r="A2255"/>
      <c r="B2255"/>
      <c r="C2255"/>
      <c r="D2255"/>
      <c r="E2255"/>
      <c r="F2255"/>
      <c r="G2255"/>
      <c r="H2255"/>
      <c r="I2255"/>
      <c r="J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</row>
    <row r="2256" spans="1:62" ht="15" customHeight="1">
      <c r="A2256"/>
      <c r="B2256"/>
      <c r="C2256"/>
      <c r="D2256"/>
      <c r="E2256"/>
      <c r="F2256"/>
      <c r="G2256"/>
      <c r="H2256"/>
      <c r="I2256"/>
      <c r="J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</row>
    <row r="2257" spans="1:62" ht="15" customHeight="1">
      <c r="A2257"/>
      <c r="B2257"/>
      <c r="C2257"/>
      <c r="D2257"/>
      <c r="E2257"/>
      <c r="F2257"/>
      <c r="G2257"/>
      <c r="H2257"/>
      <c r="I2257"/>
      <c r="J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</row>
    <row r="2258" spans="1:62" ht="15" customHeight="1">
      <c r="A2258"/>
      <c r="B2258"/>
      <c r="C2258"/>
      <c r="D2258"/>
      <c r="E2258"/>
      <c r="F2258"/>
      <c r="G2258"/>
      <c r="H2258"/>
      <c r="I2258"/>
      <c r="J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</row>
    <row r="2259" spans="1:62" ht="15" customHeight="1">
      <c r="A2259"/>
      <c r="B2259"/>
      <c r="C2259"/>
      <c r="D2259"/>
      <c r="E2259"/>
      <c r="F2259"/>
      <c r="G2259"/>
      <c r="H2259"/>
      <c r="I2259"/>
      <c r="J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</row>
    <row r="2260" spans="1:62" ht="15" customHeight="1">
      <c r="A2260"/>
      <c r="B2260"/>
      <c r="C2260"/>
      <c r="D2260"/>
      <c r="E2260"/>
      <c r="F2260"/>
      <c r="G2260"/>
      <c r="H2260"/>
      <c r="I2260"/>
      <c r="J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</row>
    <row r="2261" spans="1:62" ht="15" customHeight="1">
      <c r="A2261"/>
      <c r="B2261"/>
      <c r="C2261"/>
      <c r="D2261"/>
      <c r="E2261"/>
      <c r="F2261"/>
      <c r="G2261"/>
      <c r="H2261"/>
      <c r="I2261"/>
      <c r="J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</row>
    <row r="2262" spans="1:62" ht="15" customHeight="1">
      <c r="A2262"/>
      <c r="B2262"/>
      <c r="C2262"/>
      <c r="D2262"/>
      <c r="E2262"/>
      <c r="F2262"/>
      <c r="G2262"/>
      <c r="H2262"/>
      <c r="I2262"/>
      <c r="J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</row>
    <row r="2263" spans="1:62" ht="15" customHeight="1">
      <c r="A2263"/>
      <c r="B2263"/>
      <c r="C2263"/>
      <c r="D2263"/>
      <c r="E2263"/>
      <c r="F2263"/>
      <c r="G2263"/>
      <c r="H2263"/>
      <c r="I2263"/>
      <c r="J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</row>
    <row r="2264" spans="1:62" ht="15" customHeight="1">
      <c r="A2264"/>
      <c r="B2264"/>
      <c r="C2264"/>
      <c r="D2264"/>
      <c r="E2264"/>
      <c r="F2264"/>
      <c r="G2264"/>
      <c r="H2264"/>
      <c r="I2264"/>
      <c r="J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</row>
    <row r="2265" spans="1:62" ht="15" customHeight="1">
      <c r="A2265"/>
      <c r="B2265"/>
      <c r="C2265"/>
      <c r="D2265"/>
      <c r="E2265"/>
      <c r="F2265"/>
      <c r="G2265"/>
      <c r="H2265"/>
      <c r="I2265"/>
      <c r="J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</row>
    <row r="2266" spans="1:62" ht="15" customHeight="1">
      <c r="A2266"/>
      <c r="B2266"/>
      <c r="C2266"/>
      <c r="D2266"/>
      <c r="E2266"/>
      <c r="F2266"/>
      <c r="G2266"/>
      <c r="H2266"/>
      <c r="I2266"/>
      <c r="J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</row>
    <row r="2267" spans="1:62" ht="15" customHeight="1">
      <c r="A2267"/>
      <c r="B2267"/>
      <c r="C2267"/>
      <c r="D2267"/>
      <c r="E2267"/>
      <c r="F2267"/>
      <c r="G2267"/>
      <c r="H2267"/>
      <c r="I2267"/>
      <c r="J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</row>
    <row r="2268" spans="1:62" ht="15" customHeight="1">
      <c r="A2268"/>
      <c r="B2268"/>
      <c r="C2268"/>
      <c r="D2268"/>
      <c r="E2268"/>
      <c r="F2268"/>
      <c r="G2268"/>
      <c r="H2268"/>
      <c r="I2268"/>
      <c r="J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</row>
    <row r="2269" spans="1:62" ht="15" customHeight="1">
      <c r="A2269"/>
      <c r="B2269"/>
      <c r="C2269"/>
      <c r="D2269"/>
      <c r="E2269"/>
      <c r="F2269"/>
      <c r="G2269"/>
      <c r="H2269"/>
      <c r="I2269"/>
      <c r="J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</row>
    <row r="2270" spans="1:62" ht="15" customHeight="1">
      <c r="A2270"/>
      <c r="B2270"/>
      <c r="C2270"/>
      <c r="D2270"/>
      <c r="E2270"/>
      <c r="F2270"/>
      <c r="G2270"/>
      <c r="H2270"/>
      <c r="I2270"/>
      <c r="J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</row>
    <row r="2271" spans="1:62" ht="15" customHeight="1">
      <c r="A2271"/>
      <c r="B2271"/>
      <c r="C2271"/>
      <c r="D2271"/>
      <c r="E2271"/>
      <c r="F2271"/>
      <c r="G2271"/>
      <c r="H2271"/>
      <c r="I2271"/>
      <c r="J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</row>
    <row r="2272" spans="1:62" ht="15" customHeight="1">
      <c r="A2272"/>
      <c r="B2272"/>
      <c r="C2272"/>
      <c r="D2272"/>
      <c r="E2272"/>
      <c r="F2272"/>
      <c r="G2272"/>
      <c r="H2272"/>
      <c r="I2272"/>
      <c r="J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</row>
    <row r="2273" spans="1:62" ht="15" customHeight="1">
      <c r="A2273"/>
      <c r="B2273"/>
      <c r="C2273"/>
      <c r="D2273"/>
      <c r="E2273"/>
      <c r="F2273"/>
      <c r="G2273"/>
      <c r="H2273"/>
      <c r="I2273"/>
      <c r="J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</row>
    <row r="2274" spans="1:62" ht="15" customHeight="1">
      <c r="A2274"/>
      <c r="B2274"/>
      <c r="C2274"/>
      <c r="D2274"/>
      <c r="E2274"/>
      <c r="F2274"/>
      <c r="G2274"/>
      <c r="H2274"/>
      <c r="I2274"/>
      <c r="J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</row>
    <row r="2275" spans="1:62" ht="15" customHeight="1">
      <c r="A2275"/>
      <c r="B2275"/>
      <c r="C2275"/>
      <c r="D2275"/>
      <c r="E2275"/>
      <c r="F2275"/>
      <c r="G2275"/>
      <c r="H2275"/>
      <c r="I2275"/>
      <c r="J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</row>
    <row r="2276" spans="1:62" ht="15" customHeight="1">
      <c r="A2276"/>
      <c r="B2276"/>
      <c r="C2276"/>
      <c r="D2276"/>
      <c r="E2276"/>
      <c r="F2276"/>
      <c r="G2276"/>
      <c r="H2276"/>
      <c r="I2276"/>
      <c r="J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</row>
    <row r="2277" spans="1:62" ht="15" customHeight="1">
      <c r="A2277"/>
      <c r="B2277"/>
      <c r="C2277"/>
      <c r="D2277"/>
      <c r="E2277"/>
      <c r="F2277"/>
      <c r="G2277"/>
      <c r="H2277"/>
      <c r="I2277"/>
      <c r="J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</row>
    <row r="2278" spans="1:62" ht="15" customHeight="1">
      <c r="A2278"/>
      <c r="B2278"/>
      <c r="C2278"/>
      <c r="D2278"/>
      <c r="E2278"/>
      <c r="F2278"/>
      <c r="G2278"/>
      <c r="H2278"/>
      <c r="I2278"/>
      <c r="J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</row>
    <row r="2279" spans="1:62" ht="15" customHeight="1">
      <c r="A2279"/>
      <c r="B2279"/>
      <c r="C2279"/>
      <c r="D2279"/>
      <c r="E2279"/>
      <c r="F2279"/>
      <c r="G2279"/>
      <c r="H2279"/>
      <c r="I2279"/>
      <c r="J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</row>
    <row r="2280" spans="1:62" ht="15" customHeight="1">
      <c r="A2280"/>
      <c r="B2280"/>
      <c r="C2280"/>
      <c r="D2280"/>
      <c r="E2280"/>
      <c r="F2280"/>
      <c r="G2280"/>
      <c r="H2280"/>
      <c r="I2280"/>
      <c r="J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</row>
    <row r="2281" spans="1:62" ht="15" customHeight="1">
      <c r="A2281"/>
      <c r="B2281"/>
      <c r="C2281"/>
      <c r="D2281"/>
      <c r="E2281"/>
      <c r="F2281"/>
      <c r="G2281"/>
      <c r="H2281"/>
      <c r="I2281"/>
      <c r="J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</row>
    <row r="2282" spans="1:62" ht="15" customHeight="1">
      <c r="A2282"/>
      <c r="B2282"/>
      <c r="C2282"/>
      <c r="D2282"/>
      <c r="E2282"/>
      <c r="F2282"/>
      <c r="G2282"/>
      <c r="H2282"/>
      <c r="I2282"/>
      <c r="J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</row>
    <row r="2283" spans="1:62" ht="15" customHeight="1">
      <c r="A2283"/>
      <c r="B2283"/>
      <c r="C2283"/>
      <c r="D2283"/>
      <c r="E2283"/>
      <c r="F2283"/>
      <c r="G2283"/>
      <c r="H2283"/>
      <c r="I2283"/>
      <c r="J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</row>
    <row r="2284" spans="1:62" ht="15" customHeight="1">
      <c r="A2284"/>
      <c r="B2284"/>
      <c r="C2284"/>
      <c r="D2284"/>
      <c r="E2284"/>
      <c r="F2284"/>
      <c r="G2284"/>
      <c r="H2284"/>
      <c r="I2284"/>
      <c r="J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</row>
    <row r="2285" spans="1:62" ht="15" customHeight="1">
      <c r="A2285"/>
      <c r="B2285"/>
      <c r="C2285"/>
      <c r="D2285"/>
      <c r="E2285"/>
      <c r="F2285"/>
      <c r="G2285"/>
      <c r="H2285"/>
      <c r="I2285"/>
      <c r="J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</row>
    <row r="2286" spans="1:62" ht="15" customHeight="1">
      <c r="A2286"/>
      <c r="B2286"/>
      <c r="C2286"/>
      <c r="D2286"/>
      <c r="E2286"/>
      <c r="F2286"/>
      <c r="G2286"/>
      <c r="H2286"/>
      <c r="I2286"/>
      <c r="J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</row>
    <row r="2287" spans="1:62" ht="15" customHeight="1">
      <c r="A2287"/>
      <c r="B2287"/>
      <c r="C2287"/>
      <c r="D2287"/>
      <c r="E2287"/>
      <c r="F2287"/>
      <c r="G2287"/>
      <c r="H2287"/>
      <c r="I2287"/>
      <c r="J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</row>
    <row r="2288" spans="1:62" ht="15" customHeight="1">
      <c r="A2288"/>
      <c r="B2288"/>
      <c r="C2288"/>
      <c r="D2288"/>
      <c r="E2288"/>
      <c r="F2288"/>
      <c r="G2288"/>
      <c r="H2288"/>
      <c r="I2288"/>
      <c r="J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</row>
    <row r="2289" spans="1:62" ht="15" customHeight="1">
      <c r="A2289"/>
      <c r="B2289"/>
      <c r="C2289"/>
      <c r="D2289"/>
      <c r="E2289"/>
      <c r="F2289"/>
      <c r="G2289"/>
      <c r="H2289"/>
      <c r="I2289"/>
      <c r="J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</row>
    <row r="2290" spans="1:62" ht="15" customHeight="1">
      <c r="A2290"/>
      <c r="B2290"/>
      <c r="C2290"/>
      <c r="D2290"/>
      <c r="E2290"/>
      <c r="F2290"/>
      <c r="G2290"/>
      <c r="H2290"/>
      <c r="I2290"/>
      <c r="J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</row>
    <row r="2291" spans="1:62" ht="15" customHeight="1">
      <c r="A2291"/>
      <c r="B2291"/>
      <c r="C2291"/>
      <c r="D2291"/>
      <c r="E2291"/>
      <c r="F2291"/>
      <c r="G2291"/>
      <c r="H2291"/>
      <c r="I2291"/>
      <c r="J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</row>
    <row r="2292" spans="1:62" ht="15" customHeight="1">
      <c r="A2292"/>
      <c r="B2292"/>
      <c r="C2292"/>
      <c r="D2292"/>
      <c r="E2292"/>
      <c r="F2292"/>
      <c r="G2292"/>
      <c r="H2292"/>
      <c r="I2292"/>
      <c r="J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</row>
    <row r="2293" spans="1:62" ht="15" customHeight="1">
      <c r="A2293"/>
      <c r="B2293"/>
      <c r="C2293"/>
      <c r="D2293"/>
      <c r="E2293"/>
      <c r="F2293"/>
      <c r="G2293"/>
      <c r="H2293"/>
      <c r="I2293"/>
      <c r="J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</row>
    <row r="2294" spans="1:62" ht="15" customHeight="1">
      <c r="A2294"/>
      <c r="B2294"/>
      <c r="C2294"/>
      <c r="D2294"/>
      <c r="E2294"/>
      <c r="F2294"/>
      <c r="G2294"/>
      <c r="H2294"/>
      <c r="I2294"/>
      <c r="J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</row>
    <row r="2295" spans="1:62" ht="15" customHeight="1">
      <c r="A2295"/>
      <c r="B2295"/>
      <c r="C2295"/>
      <c r="D2295"/>
      <c r="E2295"/>
      <c r="F2295"/>
      <c r="G2295"/>
      <c r="H2295"/>
      <c r="I2295"/>
      <c r="J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</row>
    <row r="2296" spans="1:62" ht="15" customHeight="1">
      <c r="A2296"/>
      <c r="B2296"/>
      <c r="C2296"/>
      <c r="D2296"/>
      <c r="E2296"/>
      <c r="F2296"/>
      <c r="G2296"/>
      <c r="H2296"/>
      <c r="I2296"/>
      <c r="J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</row>
    <row r="2297" spans="1:62" ht="15" customHeight="1">
      <c r="A2297"/>
      <c r="B2297"/>
      <c r="C2297"/>
      <c r="D2297"/>
      <c r="E2297"/>
      <c r="F2297"/>
      <c r="G2297"/>
      <c r="H2297"/>
      <c r="I2297"/>
      <c r="J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</row>
    <row r="2298" spans="1:62" ht="15" customHeight="1">
      <c r="A2298"/>
      <c r="B2298"/>
      <c r="C2298"/>
      <c r="D2298"/>
      <c r="E2298"/>
      <c r="F2298"/>
      <c r="G2298"/>
      <c r="H2298"/>
      <c r="I2298"/>
      <c r="J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</row>
    <row r="2299" spans="1:62" ht="15" customHeight="1">
      <c r="A2299"/>
      <c r="B2299"/>
      <c r="C2299"/>
      <c r="D2299"/>
      <c r="E2299"/>
      <c r="F2299"/>
      <c r="G2299"/>
      <c r="H2299"/>
      <c r="I2299"/>
      <c r="J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</row>
    <row r="2300" spans="1:62" ht="15" customHeight="1">
      <c r="A2300"/>
      <c r="B2300"/>
      <c r="C2300"/>
      <c r="D2300"/>
      <c r="E2300"/>
      <c r="F2300"/>
      <c r="G2300"/>
      <c r="H2300"/>
      <c r="I2300"/>
      <c r="J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</row>
    <row r="2301" spans="1:62" ht="15" customHeight="1">
      <c r="A2301"/>
      <c r="B2301"/>
      <c r="C2301"/>
      <c r="D2301"/>
      <c r="E2301"/>
      <c r="F2301"/>
      <c r="G2301"/>
      <c r="H2301"/>
      <c r="I2301"/>
      <c r="J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</row>
    <row r="2302" spans="1:62" ht="15" customHeight="1">
      <c r="A2302"/>
      <c r="B2302"/>
      <c r="C2302"/>
      <c r="D2302"/>
      <c r="E2302"/>
      <c r="F2302"/>
      <c r="G2302"/>
      <c r="H2302"/>
      <c r="I2302"/>
      <c r="J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</row>
    <row r="2303" spans="1:62" ht="15" customHeight="1">
      <c r="A2303"/>
      <c r="B2303"/>
      <c r="C2303"/>
      <c r="D2303"/>
      <c r="E2303"/>
      <c r="F2303"/>
      <c r="G2303"/>
      <c r="H2303"/>
      <c r="I2303"/>
      <c r="J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</row>
    <row r="2304" spans="1:62" ht="15" customHeight="1">
      <c r="A2304"/>
      <c r="B2304"/>
      <c r="C2304"/>
      <c r="D2304"/>
      <c r="E2304"/>
      <c r="F2304"/>
      <c r="G2304"/>
      <c r="H2304"/>
      <c r="I2304"/>
      <c r="J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</row>
    <row r="2305" spans="1:62" ht="15" customHeight="1">
      <c r="A2305"/>
      <c r="B2305"/>
      <c r="C2305"/>
      <c r="D2305"/>
      <c r="E2305"/>
      <c r="F2305"/>
      <c r="G2305"/>
      <c r="H2305"/>
      <c r="I2305"/>
      <c r="J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</row>
    <row r="2306" spans="1:62" ht="15" customHeight="1">
      <c r="A2306"/>
      <c r="B2306"/>
      <c r="C2306"/>
      <c r="D2306"/>
      <c r="E2306"/>
      <c r="F2306"/>
      <c r="G2306"/>
      <c r="H2306"/>
      <c r="I2306"/>
      <c r="J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</row>
    <row r="2307" spans="1:62" ht="15" customHeight="1">
      <c r="A2307"/>
      <c r="B2307"/>
      <c r="C2307"/>
      <c r="D2307"/>
      <c r="E2307"/>
      <c r="F2307"/>
      <c r="G2307"/>
      <c r="H2307"/>
      <c r="I2307"/>
      <c r="J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</row>
    <row r="2308" spans="1:62" ht="15" customHeight="1">
      <c r="A2308"/>
      <c r="B2308"/>
      <c r="C2308"/>
      <c r="D2308"/>
      <c r="E2308"/>
      <c r="F2308"/>
      <c r="G2308"/>
      <c r="H2308"/>
      <c r="I2308"/>
      <c r="J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</row>
    <row r="2309" spans="1:62" ht="15" customHeight="1">
      <c r="A2309"/>
      <c r="B2309"/>
      <c r="C2309"/>
      <c r="D2309"/>
      <c r="E2309"/>
      <c r="F2309"/>
      <c r="G2309"/>
      <c r="H2309"/>
      <c r="I2309"/>
      <c r="J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</row>
    <row r="2310" spans="1:62" ht="15" customHeight="1">
      <c r="A2310"/>
      <c r="B2310"/>
      <c r="C2310"/>
      <c r="D2310"/>
      <c r="E2310"/>
      <c r="F2310"/>
      <c r="G2310"/>
      <c r="H2310"/>
      <c r="I2310"/>
      <c r="J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</row>
    <row r="2311" spans="1:62" ht="15" customHeight="1">
      <c r="A2311"/>
      <c r="B2311"/>
      <c r="C2311"/>
      <c r="D2311"/>
      <c r="E2311"/>
      <c r="F2311"/>
      <c r="G2311"/>
      <c r="H2311"/>
      <c r="I2311"/>
      <c r="J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</row>
    <row r="2312" spans="1:62" ht="15" customHeight="1">
      <c r="A2312"/>
      <c r="B2312"/>
      <c r="C2312"/>
      <c r="D2312"/>
      <c r="E2312"/>
      <c r="F2312"/>
      <c r="G2312"/>
      <c r="H2312"/>
      <c r="I2312"/>
      <c r="J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</row>
    <row r="2313" spans="1:62" ht="15" customHeight="1">
      <c r="A2313"/>
      <c r="B2313"/>
      <c r="C2313"/>
      <c r="D2313"/>
      <c r="E2313"/>
      <c r="F2313"/>
      <c r="G2313"/>
      <c r="H2313"/>
      <c r="I2313"/>
      <c r="J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</row>
    <row r="2314" spans="1:62" ht="15" customHeight="1">
      <c r="A2314"/>
      <c r="B2314"/>
      <c r="C2314"/>
      <c r="D2314"/>
      <c r="E2314"/>
      <c r="F2314"/>
      <c r="G2314"/>
      <c r="H2314"/>
      <c r="I2314"/>
      <c r="J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</row>
    <row r="2315" spans="1:62" ht="15" customHeight="1">
      <c r="A2315"/>
      <c r="B2315"/>
      <c r="C2315"/>
      <c r="D2315"/>
      <c r="E2315"/>
      <c r="F2315"/>
      <c r="G2315"/>
      <c r="H2315"/>
      <c r="I2315"/>
      <c r="J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</row>
    <row r="2316" spans="1:62" ht="15" customHeight="1">
      <c r="A2316"/>
      <c r="B2316"/>
      <c r="C2316"/>
      <c r="D2316"/>
      <c r="E2316"/>
      <c r="F2316"/>
      <c r="G2316"/>
      <c r="H2316"/>
      <c r="I2316"/>
      <c r="J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</row>
    <row r="2317" spans="1:62" ht="15" customHeight="1">
      <c r="A2317"/>
      <c r="B2317"/>
      <c r="C2317"/>
      <c r="D2317"/>
      <c r="E2317"/>
      <c r="F2317"/>
      <c r="G2317"/>
      <c r="H2317"/>
      <c r="I2317"/>
      <c r="J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</row>
    <row r="2318" spans="1:62" ht="15" customHeight="1">
      <c r="A2318"/>
      <c r="B2318"/>
      <c r="C2318"/>
      <c r="D2318"/>
      <c r="E2318"/>
      <c r="F2318"/>
      <c r="G2318"/>
      <c r="H2318"/>
      <c r="I2318"/>
      <c r="J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</row>
    <row r="2319" spans="1:62" ht="15" customHeight="1">
      <c r="A2319"/>
      <c r="B2319"/>
      <c r="C2319"/>
      <c r="D2319"/>
      <c r="E2319"/>
      <c r="F2319"/>
      <c r="G2319"/>
      <c r="H2319"/>
      <c r="I2319"/>
      <c r="J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</row>
    <row r="2320" spans="1:62" ht="15" customHeight="1">
      <c r="A2320"/>
      <c r="B2320"/>
      <c r="C2320"/>
      <c r="D2320"/>
      <c r="E2320"/>
      <c r="F2320"/>
      <c r="G2320"/>
      <c r="H2320"/>
      <c r="I2320"/>
      <c r="J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</row>
    <row r="2321" spans="1:62" ht="15" customHeight="1">
      <c r="A2321"/>
      <c r="B2321"/>
      <c r="C2321"/>
      <c r="D2321"/>
      <c r="E2321"/>
      <c r="F2321"/>
      <c r="G2321"/>
      <c r="H2321"/>
      <c r="I2321"/>
      <c r="J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</row>
    <row r="2322" spans="1:62" ht="15" customHeight="1">
      <c r="A2322"/>
      <c r="B2322"/>
      <c r="C2322"/>
      <c r="D2322"/>
      <c r="E2322"/>
      <c r="F2322"/>
      <c r="G2322"/>
      <c r="H2322"/>
      <c r="I2322"/>
      <c r="J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</row>
    <row r="2323" spans="1:62" ht="15" customHeight="1">
      <c r="A2323"/>
      <c r="B2323"/>
      <c r="C2323"/>
      <c r="D2323"/>
      <c r="E2323"/>
      <c r="F2323"/>
      <c r="G2323"/>
      <c r="H2323"/>
      <c r="I2323"/>
      <c r="J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</row>
    <row r="2324" spans="1:62" ht="15" customHeight="1">
      <c r="A2324"/>
      <c r="B2324"/>
      <c r="C2324"/>
      <c r="D2324"/>
      <c r="E2324"/>
      <c r="F2324"/>
      <c r="G2324"/>
      <c r="H2324"/>
      <c r="I2324"/>
      <c r="J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</row>
    <row r="2325" spans="1:62" ht="15" customHeight="1">
      <c r="A2325"/>
      <c r="B2325"/>
      <c r="C2325"/>
      <c r="D2325"/>
      <c r="E2325"/>
      <c r="F2325"/>
      <c r="G2325"/>
      <c r="H2325"/>
      <c r="I2325"/>
      <c r="J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</row>
    <row r="2326" spans="1:62" ht="15" customHeight="1">
      <c r="A2326"/>
      <c r="B2326"/>
      <c r="C2326"/>
      <c r="D2326"/>
      <c r="E2326"/>
      <c r="F2326"/>
      <c r="G2326"/>
      <c r="H2326"/>
      <c r="I2326"/>
      <c r="J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</row>
    <row r="2327" spans="1:62" ht="15" customHeight="1">
      <c r="A2327"/>
      <c r="B2327"/>
      <c r="C2327"/>
      <c r="D2327"/>
      <c r="E2327"/>
      <c r="F2327"/>
      <c r="G2327"/>
      <c r="H2327"/>
      <c r="I2327"/>
      <c r="J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</row>
    <row r="2328" spans="1:62" ht="15" customHeight="1">
      <c r="A2328"/>
      <c r="B2328"/>
      <c r="C2328"/>
      <c r="D2328"/>
      <c r="E2328"/>
      <c r="F2328"/>
      <c r="G2328"/>
      <c r="H2328"/>
      <c r="I2328"/>
      <c r="J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</row>
    <row r="2329" spans="1:62" ht="15" customHeight="1">
      <c r="A2329"/>
      <c r="B2329"/>
      <c r="C2329"/>
      <c r="D2329"/>
      <c r="E2329"/>
      <c r="F2329"/>
      <c r="G2329"/>
      <c r="H2329"/>
      <c r="I2329"/>
      <c r="J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</row>
    <row r="2330" spans="1:62" ht="15" customHeight="1">
      <c r="A2330"/>
      <c r="B2330"/>
      <c r="C2330"/>
      <c r="D2330"/>
      <c r="E2330"/>
      <c r="F2330"/>
      <c r="G2330"/>
      <c r="H2330"/>
      <c r="I2330"/>
      <c r="J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</row>
    <row r="2331" spans="1:62" ht="15" customHeight="1">
      <c r="A2331"/>
      <c r="B2331"/>
      <c r="C2331"/>
      <c r="D2331"/>
      <c r="E2331"/>
      <c r="F2331"/>
      <c r="G2331"/>
      <c r="H2331"/>
      <c r="I2331"/>
      <c r="J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</row>
    <row r="2332" spans="1:62" ht="15" customHeight="1">
      <c r="A2332"/>
      <c r="B2332"/>
      <c r="C2332"/>
      <c r="D2332"/>
      <c r="E2332"/>
      <c r="F2332"/>
      <c r="G2332"/>
      <c r="H2332"/>
      <c r="I2332"/>
      <c r="J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</row>
    <row r="2333" spans="1:62" ht="15" customHeight="1">
      <c r="A2333"/>
      <c r="B2333"/>
      <c r="C2333"/>
      <c r="D2333"/>
      <c r="E2333"/>
      <c r="F2333"/>
      <c r="G2333"/>
      <c r="H2333"/>
      <c r="I2333"/>
      <c r="J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</row>
    <row r="2334" spans="1:62" ht="15" customHeight="1">
      <c r="A2334"/>
      <c r="B2334"/>
      <c r="C2334"/>
      <c r="D2334"/>
      <c r="E2334"/>
      <c r="F2334"/>
      <c r="G2334"/>
      <c r="H2334"/>
      <c r="I2334"/>
      <c r="J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</row>
    <row r="2335" spans="1:62" ht="15" customHeight="1">
      <c r="A2335"/>
      <c r="B2335"/>
      <c r="C2335"/>
      <c r="D2335"/>
      <c r="E2335"/>
      <c r="F2335"/>
      <c r="G2335"/>
      <c r="H2335"/>
      <c r="I2335"/>
      <c r="J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</row>
    <row r="2336" spans="1:62" ht="15" customHeight="1">
      <c r="A2336"/>
      <c r="B2336"/>
      <c r="C2336"/>
      <c r="D2336"/>
      <c r="E2336"/>
      <c r="F2336"/>
      <c r="G2336"/>
      <c r="H2336"/>
      <c r="I2336"/>
      <c r="J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</row>
    <row r="2337" spans="1:62" ht="15" customHeight="1">
      <c r="A2337"/>
      <c r="B2337"/>
      <c r="C2337"/>
      <c r="D2337"/>
      <c r="E2337"/>
      <c r="F2337"/>
      <c r="G2337"/>
      <c r="H2337"/>
      <c r="I2337"/>
      <c r="J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</row>
    <row r="2338" spans="1:62" ht="15" customHeight="1">
      <c r="A2338"/>
      <c r="B2338"/>
      <c r="C2338"/>
      <c r="D2338"/>
      <c r="E2338"/>
      <c r="F2338"/>
      <c r="G2338"/>
      <c r="H2338"/>
      <c r="I2338"/>
      <c r="J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</row>
    <row r="2339" spans="1:62" ht="15" customHeight="1">
      <c r="A2339"/>
      <c r="B2339"/>
      <c r="C2339"/>
      <c r="D2339"/>
      <c r="E2339"/>
      <c r="F2339"/>
      <c r="G2339"/>
      <c r="H2339"/>
      <c r="I2339"/>
      <c r="J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</row>
    <row r="2340" spans="1:62" ht="15" customHeight="1">
      <c r="A2340"/>
      <c r="B2340"/>
      <c r="C2340"/>
      <c r="D2340"/>
      <c r="E2340"/>
      <c r="F2340"/>
      <c r="G2340"/>
      <c r="H2340"/>
      <c r="I2340"/>
      <c r="J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</row>
    <row r="2341" spans="1:62" ht="15" customHeight="1">
      <c r="A2341"/>
      <c r="B2341"/>
      <c r="C2341"/>
      <c r="D2341"/>
      <c r="E2341"/>
      <c r="F2341"/>
      <c r="G2341"/>
      <c r="H2341"/>
      <c r="I2341"/>
      <c r="J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</row>
    <row r="2342" spans="1:62" ht="15" customHeight="1">
      <c r="A2342"/>
      <c r="B2342"/>
      <c r="C2342"/>
      <c r="D2342"/>
      <c r="E2342"/>
      <c r="F2342"/>
      <c r="G2342"/>
      <c r="H2342"/>
      <c r="I2342"/>
      <c r="J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</row>
    <row r="2343" spans="1:62" ht="15" customHeight="1">
      <c r="A2343"/>
      <c r="B2343"/>
      <c r="C2343"/>
      <c r="D2343"/>
      <c r="E2343"/>
      <c r="F2343"/>
      <c r="G2343"/>
      <c r="H2343"/>
      <c r="I2343"/>
      <c r="J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</row>
    <row r="2344" spans="1:62" ht="15" customHeight="1">
      <c r="A2344"/>
      <c r="B2344"/>
      <c r="C2344"/>
      <c r="D2344"/>
      <c r="E2344"/>
      <c r="F2344"/>
      <c r="G2344"/>
      <c r="H2344"/>
      <c r="I2344"/>
      <c r="J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</row>
    <row r="2345" spans="1:62" ht="15" customHeight="1">
      <c r="A2345"/>
      <c r="B2345"/>
      <c r="C2345"/>
      <c r="D2345"/>
      <c r="E2345"/>
      <c r="F2345"/>
      <c r="G2345"/>
      <c r="H2345"/>
      <c r="I2345"/>
      <c r="J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</row>
    <row r="2346" spans="1:62" ht="15" customHeight="1">
      <c r="A2346"/>
      <c r="B2346"/>
      <c r="C2346"/>
      <c r="D2346"/>
      <c r="E2346"/>
      <c r="F2346"/>
      <c r="G2346"/>
      <c r="H2346"/>
      <c r="I2346"/>
      <c r="J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</row>
    <row r="2347" spans="1:62" ht="15" customHeight="1">
      <c r="A2347"/>
      <c r="B2347"/>
      <c r="C2347"/>
      <c r="D2347"/>
      <c r="E2347"/>
      <c r="F2347"/>
      <c r="G2347"/>
      <c r="H2347"/>
      <c r="I2347"/>
      <c r="J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</row>
    <row r="2348" spans="1:62" ht="15" customHeight="1">
      <c r="A2348"/>
      <c r="B2348"/>
      <c r="C2348"/>
      <c r="D2348"/>
      <c r="E2348"/>
      <c r="F2348"/>
      <c r="G2348"/>
      <c r="H2348"/>
      <c r="I2348"/>
      <c r="J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</row>
    <row r="2349" spans="1:62" ht="15" customHeight="1">
      <c r="A2349"/>
      <c r="B2349"/>
      <c r="C2349"/>
      <c r="D2349"/>
      <c r="E2349"/>
      <c r="F2349"/>
      <c r="G2349"/>
      <c r="H2349"/>
      <c r="I2349"/>
      <c r="J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</row>
    <row r="2350" spans="1:62" ht="15" customHeight="1">
      <c r="A2350"/>
      <c r="B2350"/>
      <c r="C2350"/>
      <c r="D2350"/>
      <c r="E2350"/>
      <c r="F2350"/>
      <c r="G2350"/>
      <c r="H2350"/>
      <c r="I2350"/>
      <c r="J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</row>
    <row r="2351" spans="1:62" ht="15" customHeight="1">
      <c r="A2351"/>
      <c r="B2351"/>
      <c r="C2351"/>
      <c r="D2351"/>
      <c r="E2351"/>
      <c r="F2351"/>
      <c r="G2351"/>
      <c r="H2351"/>
      <c r="I2351"/>
      <c r="J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</row>
    <row r="2352" spans="1:62" ht="15" customHeight="1">
      <c r="A2352"/>
      <c r="B2352"/>
      <c r="C2352"/>
      <c r="D2352"/>
      <c r="E2352"/>
      <c r="F2352"/>
      <c r="G2352"/>
      <c r="H2352"/>
      <c r="I2352"/>
      <c r="J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</row>
    <row r="2353" spans="1:62" ht="15" customHeight="1">
      <c r="A2353"/>
      <c r="B2353"/>
      <c r="C2353"/>
      <c r="D2353"/>
      <c r="E2353"/>
      <c r="F2353"/>
      <c r="G2353"/>
      <c r="H2353"/>
      <c r="I2353"/>
      <c r="J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</row>
    <row r="2354" spans="1:62" ht="15" customHeight="1">
      <c r="A2354"/>
      <c r="B2354"/>
      <c r="C2354"/>
      <c r="D2354"/>
      <c r="E2354"/>
      <c r="F2354"/>
      <c r="G2354"/>
      <c r="H2354"/>
      <c r="I2354"/>
      <c r="J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</row>
    <row r="2355" spans="1:62" ht="15" customHeight="1">
      <c r="A2355"/>
      <c r="B2355"/>
      <c r="C2355"/>
      <c r="D2355"/>
      <c r="E2355"/>
      <c r="F2355"/>
      <c r="G2355"/>
      <c r="H2355"/>
      <c r="I2355"/>
      <c r="J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</row>
    <row r="2356" spans="1:62" ht="15" customHeight="1">
      <c r="A2356"/>
      <c r="B2356"/>
      <c r="C2356"/>
      <c r="D2356"/>
      <c r="E2356"/>
      <c r="F2356"/>
      <c r="G2356"/>
      <c r="H2356"/>
      <c r="I2356"/>
      <c r="J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</row>
    <row r="2357" spans="1:62" ht="15" customHeight="1">
      <c r="A2357"/>
      <c r="B2357"/>
      <c r="C2357"/>
      <c r="D2357"/>
      <c r="E2357"/>
      <c r="F2357"/>
      <c r="G2357"/>
      <c r="H2357"/>
      <c r="I2357"/>
      <c r="J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</row>
    <row r="2358" spans="1:62" ht="15" customHeight="1">
      <c r="A2358"/>
      <c r="B2358"/>
      <c r="C2358"/>
      <c r="D2358"/>
      <c r="E2358"/>
      <c r="F2358"/>
      <c r="G2358"/>
      <c r="H2358"/>
      <c r="I2358"/>
      <c r="J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</row>
    <row r="2359" spans="1:62" ht="15" customHeight="1">
      <c r="A2359"/>
      <c r="B2359"/>
      <c r="C2359"/>
      <c r="D2359"/>
      <c r="E2359"/>
      <c r="F2359"/>
      <c r="G2359"/>
      <c r="H2359"/>
      <c r="I2359"/>
      <c r="J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</row>
    <row r="2360" spans="1:62" ht="15" customHeight="1">
      <c r="A2360"/>
      <c r="B2360"/>
      <c r="C2360"/>
      <c r="D2360"/>
      <c r="E2360"/>
      <c r="F2360"/>
      <c r="G2360"/>
      <c r="H2360"/>
      <c r="I2360"/>
      <c r="J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</row>
    <row r="2361" spans="1:62" ht="15" customHeight="1">
      <c r="A2361"/>
      <c r="B2361"/>
      <c r="C2361"/>
      <c r="D2361"/>
      <c r="E2361"/>
      <c r="F2361"/>
      <c r="G2361"/>
      <c r="H2361"/>
      <c r="I2361"/>
      <c r="J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</row>
    <row r="2362" spans="1:62" ht="15" customHeight="1">
      <c r="A2362"/>
      <c r="B2362"/>
      <c r="C2362"/>
      <c r="D2362"/>
      <c r="E2362"/>
      <c r="F2362"/>
      <c r="G2362"/>
      <c r="H2362"/>
      <c r="I2362"/>
      <c r="J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</row>
    <row r="2363" spans="1:62" ht="15" customHeight="1">
      <c r="A2363"/>
      <c r="B2363"/>
      <c r="C2363"/>
      <c r="D2363"/>
      <c r="E2363"/>
      <c r="F2363"/>
      <c r="G2363"/>
      <c r="H2363"/>
      <c r="I2363"/>
      <c r="J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</row>
    <row r="2364" spans="1:62" ht="15" customHeight="1">
      <c r="A2364"/>
      <c r="B2364"/>
      <c r="C2364"/>
      <c r="D2364"/>
      <c r="E2364"/>
      <c r="F2364"/>
      <c r="G2364"/>
      <c r="H2364"/>
      <c r="I2364"/>
      <c r="J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</row>
    <row r="2365" spans="1:62" ht="15" customHeight="1">
      <c r="A2365"/>
      <c r="B2365"/>
      <c r="C2365"/>
      <c r="D2365"/>
      <c r="E2365"/>
      <c r="F2365"/>
      <c r="G2365"/>
      <c r="H2365"/>
      <c r="I2365"/>
      <c r="J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</row>
    <row r="2366" spans="1:62" ht="15" customHeight="1">
      <c r="A2366"/>
      <c r="B2366"/>
      <c r="C2366"/>
      <c r="D2366"/>
      <c r="E2366"/>
      <c r="F2366"/>
      <c r="G2366"/>
      <c r="H2366"/>
      <c r="I2366"/>
      <c r="J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</row>
    <row r="2367" spans="1:62" ht="15" customHeight="1">
      <c r="A2367"/>
      <c r="B2367"/>
      <c r="C2367"/>
      <c r="D2367"/>
      <c r="E2367"/>
      <c r="F2367"/>
      <c r="G2367"/>
      <c r="H2367"/>
      <c r="I2367"/>
      <c r="J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</row>
    <row r="2368" spans="1:62" ht="15" customHeight="1">
      <c r="A2368"/>
      <c r="B2368"/>
      <c r="C2368"/>
      <c r="D2368"/>
      <c r="E2368"/>
      <c r="F2368"/>
      <c r="G2368"/>
      <c r="H2368"/>
      <c r="I2368"/>
      <c r="J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</row>
    <row r="2369" spans="1:62" ht="15" customHeight="1">
      <c r="A2369"/>
      <c r="B2369"/>
      <c r="C2369"/>
      <c r="D2369"/>
      <c r="E2369"/>
      <c r="F2369"/>
      <c r="G2369"/>
      <c r="H2369"/>
      <c r="I2369"/>
      <c r="J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</row>
    <row r="2370" spans="1:62" ht="15" customHeight="1">
      <c r="A2370"/>
      <c r="B2370"/>
      <c r="C2370"/>
      <c r="D2370"/>
      <c r="E2370"/>
      <c r="F2370"/>
      <c r="G2370"/>
      <c r="H2370"/>
      <c r="I2370"/>
      <c r="J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</row>
    <row r="2371" spans="1:62" ht="15" customHeight="1">
      <c r="A2371"/>
      <c r="B2371"/>
      <c r="C2371"/>
      <c r="D2371"/>
      <c r="E2371"/>
      <c r="F2371"/>
      <c r="G2371"/>
      <c r="H2371"/>
      <c r="I2371"/>
      <c r="J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</row>
    <row r="2372" spans="1:62" ht="15" customHeight="1">
      <c r="A2372"/>
      <c r="B2372"/>
      <c r="C2372"/>
      <c r="D2372"/>
      <c r="E2372"/>
      <c r="F2372"/>
      <c r="G2372"/>
      <c r="H2372"/>
      <c r="I2372"/>
      <c r="J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</row>
    <row r="2373" spans="1:62" ht="15" customHeight="1">
      <c r="A2373"/>
      <c r="B2373"/>
      <c r="C2373"/>
      <c r="D2373"/>
      <c r="E2373"/>
      <c r="F2373"/>
      <c r="G2373"/>
      <c r="H2373"/>
      <c r="I2373"/>
      <c r="J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</row>
    <row r="2374" spans="1:62" ht="15" customHeight="1">
      <c r="A2374"/>
      <c r="B2374"/>
      <c r="C2374"/>
      <c r="D2374"/>
      <c r="E2374"/>
      <c r="F2374"/>
      <c r="G2374"/>
      <c r="H2374"/>
      <c r="I2374"/>
      <c r="J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</row>
    <row r="2375" spans="1:62" ht="15" customHeight="1">
      <c r="A2375"/>
      <c r="B2375"/>
      <c r="C2375"/>
      <c r="D2375"/>
      <c r="E2375"/>
      <c r="F2375"/>
      <c r="G2375"/>
      <c r="H2375"/>
      <c r="I2375"/>
      <c r="J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</row>
    <row r="2376" spans="1:62" ht="15" customHeight="1">
      <c r="A2376"/>
      <c r="B2376"/>
      <c r="C2376"/>
      <c r="D2376"/>
      <c r="E2376"/>
      <c r="F2376"/>
      <c r="G2376"/>
      <c r="H2376"/>
      <c r="I2376"/>
      <c r="J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</row>
    <row r="2377" spans="1:62" ht="15" customHeight="1">
      <c r="A2377"/>
      <c r="B2377"/>
      <c r="C2377"/>
      <c r="D2377"/>
      <c r="E2377"/>
      <c r="F2377"/>
      <c r="G2377"/>
      <c r="H2377"/>
      <c r="I2377"/>
      <c r="J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</row>
    <row r="2378" spans="1:62" ht="15" customHeight="1">
      <c r="A2378"/>
      <c r="B2378"/>
      <c r="C2378"/>
      <c r="D2378"/>
      <c r="E2378"/>
      <c r="F2378"/>
      <c r="G2378"/>
      <c r="H2378"/>
      <c r="I2378"/>
      <c r="J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</row>
    <row r="2379" spans="1:62" ht="15" customHeight="1">
      <c r="A2379"/>
      <c r="B2379"/>
      <c r="C2379"/>
      <c r="D2379"/>
      <c r="E2379"/>
      <c r="F2379"/>
      <c r="G2379"/>
      <c r="H2379"/>
      <c r="I2379"/>
      <c r="J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</row>
    <row r="2380" spans="1:62" ht="15" customHeight="1">
      <c r="A2380"/>
      <c r="B2380"/>
      <c r="C2380"/>
      <c r="D2380"/>
      <c r="E2380"/>
      <c r="F2380"/>
      <c r="G2380"/>
      <c r="H2380"/>
      <c r="I2380"/>
      <c r="J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</row>
    <row r="2381" spans="1:62" ht="15" customHeight="1">
      <c r="A2381"/>
      <c r="B2381"/>
      <c r="C2381"/>
      <c r="D2381"/>
      <c r="E2381"/>
      <c r="F2381"/>
      <c r="G2381"/>
      <c r="H2381"/>
      <c r="I2381"/>
      <c r="J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</row>
    <row r="2382" spans="1:62" ht="15" customHeight="1">
      <c r="A2382"/>
      <c r="B2382"/>
      <c r="C2382"/>
      <c r="D2382"/>
      <c r="E2382"/>
      <c r="F2382"/>
      <c r="G2382"/>
      <c r="H2382"/>
      <c r="I2382"/>
      <c r="J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</row>
    <row r="2383" spans="1:62" ht="15" customHeight="1">
      <c r="A2383"/>
      <c r="B2383"/>
      <c r="C2383"/>
      <c r="D2383"/>
      <c r="E2383"/>
      <c r="F2383"/>
      <c r="G2383"/>
      <c r="H2383"/>
      <c r="I2383"/>
      <c r="J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</row>
    <row r="2384" spans="1:62" ht="15" customHeight="1">
      <c r="A2384"/>
      <c r="B2384"/>
      <c r="C2384"/>
      <c r="D2384"/>
      <c r="E2384"/>
      <c r="F2384"/>
      <c r="G2384"/>
      <c r="H2384"/>
      <c r="I2384"/>
      <c r="J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</row>
    <row r="2385" spans="1:62" ht="15" customHeight="1">
      <c r="A2385"/>
      <c r="B2385"/>
      <c r="C2385"/>
      <c r="D2385"/>
      <c r="E2385"/>
      <c r="F2385"/>
      <c r="G2385"/>
      <c r="H2385"/>
      <c r="I2385"/>
      <c r="J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</row>
    <row r="2386" spans="1:62" ht="15" customHeight="1">
      <c r="A2386"/>
      <c r="B2386"/>
      <c r="C2386"/>
      <c r="D2386"/>
      <c r="E2386"/>
      <c r="F2386"/>
      <c r="G2386"/>
      <c r="H2386"/>
      <c r="I2386"/>
      <c r="J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</row>
    <row r="2387" spans="1:62" ht="15" customHeight="1">
      <c r="A2387"/>
      <c r="B2387"/>
      <c r="C2387"/>
      <c r="D2387"/>
      <c r="E2387"/>
      <c r="F2387"/>
      <c r="G2387"/>
      <c r="H2387"/>
      <c r="I2387"/>
      <c r="J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</row>
    <row r="2388" spans="1:62" ht="15" customHeight="1">
      <c r="A2388"/>
      <c r="B2388"/>
      <c r="C2388"/>
      <c r="D2388"/>
      <c r="E2388"/>
      <c r="F2388"/>
      <c r="G2388"/>
      <c r="H2388"/>
      <c r="I2388"/>
      <c r="J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</row>
    <row r="2389" spans="1:62" ht="15" customHeight="1">
      <c r="A2389"/>
      <c r="B2389"/>
      <c r="C2389"/>
      <c r="D2389"/>
      <c r="E2389"/>
      <c r="F2389"/>
      <c r="G2389"/>
      <c r="H2389"/>
      <c r="I2389"/>
      <c r="J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</row>
    <row r="2390" spans="1:62" ht="15" customHeight="1">
      <c r="A2390"/>
      <c r="B2390"/>
      <c r="C2390"/>
      <c r="D2390"/>
      <c r="E2390"/>
      <c r="F2390"/>
      <c r="G2390"/>
      <c r="H2390"/>
      <c r="I2390"/>
      <c r="J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</row>
    <row r="2391" spans="1:62" ht="15" customHeight="1">
      <c r="A2391"/>
      <c r="B2391"/>
      <c r="C2391"/>
      <c r="D2391"/>
      <c r="E2391"/>
      <c r="F2391"/>
      <c r="G2391"/>
      <c r="H2391"/>
      <c r="I2391"/>
      <c r="J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</row>
    <row r="2392" spans="1:62" ht="15" customHeight="1">
      <c r="A2392"/>
      <c r="B2392"/>
      <c r="C2392"/>
      <c r="D2392"/>
      <c r="E2392"/>
      <c r="F2392"/>
      <c r="G2392"/>
      <c r="H2392"/>
      <c r="I2392"/>
      <c r="J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</row>
    <row r="2393" spans="1:62" ht="15" customHeight="1">
      <c r="A2393"/>
      <c r="B2393"/>
      <c r="C2393"/>
      <c r="D2393"/>
      <c r="E2393"/>
      <c r="F2393"/>
      <c r="G2393"/>
      <c r="H2393"/>
      <c r="I2393"/>
      <c r="J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</row>
    <row r="2394" spans="1:62" ht="15" customHeight="1">
      <c r="A2394"/>
      <c r="B2394"/>
      <c r="C2394"/>
      <c r="D2394"/>
      <c r="E2394"/>
      <c r="F2394"/>
      <c r="G2394"/>
      <c r="H2394"/>
      <c r="I2394"/>
      <c r="J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</row>
    <row r="2395" spans="1:62" ht="15" customHeight="1">
      <c r="A2395"/>
      <c r="B2395"/>
      <c r="C2395"/>
      <c r="D2395"/>
      <c r="E2395"/>
      <c r="F2395"/>
      <c r="G2395"/>
      <c r="H2395"/>
      <c r="I2395"/>
      <c r="J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</row>
    <row r="2396" spans="1:62" ht="15" customHeight="1">
      <c r="A2396"/>
      <c r="B2396"/>
      <c r="C2396"/>
      <c r="D2396"/>
      <c r="E2396"/>
      <c r="F2396"/>
      <c r="G2396"/>
      <c r="H2396"/>
      <c r="I2396"/>
      <c r="J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</row>
    <row r="2397" spans="1:62" ht="15" customHeight="1">
      <c r="A2397"/>
      <c r="B2397"/>
      <c r="C2397"/>
      <c r="D2397"/>
      <c r="E2397"/>
      <c r="F2397"/>
      <c r="G2397"/>
      <c r="H2397"/>
      <c r="I2397"/>
      <c r="J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</row>
    <row r="2398" spans="1:62" ht="15" customHeight="1">
      <c r="A2398"/>
      <c r="B2398"/>
      <c r="C2398"/>
      <c r="D2398"/>
      <c r="E2398"/>
      <c r="F2398"/>
      <c r="G2398"/>
      <c r="H2398"/>
      <c r="I2398"/>
      <c r="J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</row>
    <row r="2399" spans="1:62" ht="15" customHeight="1">
      <c r="A2399"/>
      <c r="B2399"/>
      <c r="C2399"/>
      <c r="D2399"/>
      <c r="E2399"/>
      <c r="F2399"/>
      <c r="G2399"/>
      <c r="H2399"/>
      <c r="I2399"/>
      <c r="J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</row>
    <row r="2400" spans="1:62" ht="15" customHeight="1">
      <c r="A2400"/>
      <c r="B2400"/>
      <c r="C2400"/>
      <c r="D2400"/>
      <c r="E2400"/>
      <c r="F2400"/>
      <c r="G2400"/>
      <c r="H2400"/>
      <c r="I2400"/>
      <c r="J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</row>
    <row r="2401" spans="1:62" ht="15" customHeight="1">
      <c r="A2401"/>
      <c r="B2401"/>
      <c r="C2401"/>
      <c r="D2401"/>
      <c r="E2401"/>
      <c r="F2401"/>
      <c r="G2401"/>
      <c r="H2401"/>
      <c r="I2401"/>
      <c r="J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</row>
    <row r="2402" spans="1:62" ht="15" customHeight="1">
      <c r="A2402"/>
      <c r="B2402"/>
      <c r="C2402"/>
      <c r="D2402"/>
      <c r="E2402"/>
      <c r="F2402"/>
      <c r="G2402"/>
      <c r="H2402"/>
      <c r="I2402"/>
      <c r="J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</row>
    <row r="2403" spans="1:62" ht="15" customHeight="1">
      <c r="A2403"/>
      <c r="B2403"/>
      <c r="C2403"/>
      <c r="D2403"/>
      <c r="E2403"/>
      <c r="F2403"/>
      <c r="G2403"/>
      <c r="H2403"/>
      <c r="I2403"/>
      <c r="J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</row>
    <row r="2404" spans="1:62" ht="15" customHeight="1">
      <c r="A2404"/>
      <c r="B2404"/>
      <c r="C2404"/>
      <c r="D2404"/>
      <c r="E2404"/>
      <c r="F2404"/>
      <c r="G2404"/>
      <c r="H2404"/>
      <c r="I2404"/>
      <c r="J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</row>
    <row r="2405" spans="1:62" ht="15" customHeight="1">
      <c r="A2405"/>
      <c r="B2405"/>
      <c r="C2405"/>
      <c r="D2405"/>
      <c r="E2405"/>
      <c r="F2405"/>
      <c r="G2405"/>
      <c r="H2405"/>
      <c r="I2405"/>
      <c r="J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</row>
    <row r="2406" spans="1:62" ht="15" customHeight="1">
      <c r="A2406"/>
      <c r="B2406"/>
      <c r="C2406"/>
      <c r="D2406"/>
      <c r="E2406"/>
      <c r="F2406"/>
      <c r="G2406"/>
      <c r="H2406"/>
      <c r="I2406"/>
      <c r="J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</row>
    <row r="2407" spans="1:62" ht="15" customHeight="1">
      <c r="A2407"/>
      <c r="B2407"/>
      <c r="C2407"/>
      <c r="D2407"/>
      <c r="E2407"/>
      <c r="F2407"/>
      <c r="G2407"/>
      <c r="H2407"/>
      <c r="I2407"/>
      <c r="J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</row>
    <row r="2408" spans="1:62" ht="15" customHeight="1">
      <c r="A2408"/>
      <c r="B2408"/>
      <c r="C2408"/>
      <c r="D2408"/>
      <c r="E2408"/>
      <c r="F2408"/>
      <c r="G2408"/>
      <c r="H2408"/>
      <c r="I2408"/>
      <c r="J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</row>
    <row r="2409" spans="1:62" ht="15" customHeight="1">
      <c r="A2409"/>
      <c r="B2409"/>
      <c r="C2409"/>
      <c r="D2409"/>
      <c r="E2409"/>
      <c r="F2409"/>
      <c r="G2409"/>
      <c r="H2409"/>
      <c r="I2409"/>
      <c r="J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</row>
    <row r="2410" spans="1:62" ht="15" customHeight="1">
      <c r="A2410"/>
      <c r="B2410"/>
      <c r="C2410"/>
      <c r="D2410"/>
      <c r="E2410"/>
      <c r="F2410"/>
      <c r="G2410"/>
      <c r="H2410"/>
      <c r="I2410"/>
      <c r="J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</row>
    <row r="2411" spans="1:62" ht="15" customHeight="1">
      <c r="A2411"/>
      <c r="B2411"/>
      <c r="C2411"/>
      <c r="D2411"/>
      <c r="E2411"/>
      <c r="F2411"/>
      <c r="G2411"/>
      <c r="H2411"/>
      <c r="I2411"/>
      <c r="J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</row>
    <row r="2412" spans="1:62" ht="15" customHeight="1">
      <c r="A2412"/>
      <c r="B2412"/>
      <c r="C2412"/>
      <c r="D2412"/>
      <c r="E2412"/>
      <c r="F2412"/>
      <c r="G2412"/>
      <c r="H2412"/>
      <c r="I2412"/>
      <c r="J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</row>
    <row r="2413" spans="1:62" ht="15" customHeight="1">
      <c r="A2413"/>
      <c r="B2413"/>
      <c r="C2413"/>
      <c r="D2413"/>
      <c r="E2413"/>
      <c r="F2413"/>
      <c r="G2413"/>
      <c r="H2413"/>
      <c r="I2413"/>
      <c r="J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</row>
    <row r="2414" spans="1:62" ht="15" customHeight="1">
      <c r="A2414"/>
      <c r="B2414"/>
      <c r="C2414"/>
      <c r="D2414"/>
      <c r="E2414"/>
      <c r="F2414"/>
      <c r="G2414"/>
      <c r="H2414"/>
      <c r="I2414"/>
      <c r="J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</row>
    <row r="2415" spans="1:62" ht="15" customHeight="1">
      <c r="A2415"/>
      <c r="B2415"/>
      <c r="C2415"/>
      <c r="D2415"/>
      <c r="E2415"/>
      <c r="F2415"/>
      <c r="G2415"/>
      <c r="H2415"/>
      <c r="I2415"/>
      <c r="J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</row>
    <row r="2416" spans="1:62" ht="15" customHeight="1">
      <c r="A2416"/>
      <c r="B2416"/>
      <c r="C2416"/>
      <c r="D2416"/>
      <c r="E2416"/>
      <c r="F2416"/>
      <c r="G2416"/>
      <c r="H2416"/>
      <c r="I2416"/>
      <c r="J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</row>
    <row r="2417" spans="1:62" ht="15" customHeight="1">
      <c r="A2417"/>
      <c r="B2417"/>
      <c r="C2417"/>
      <c r="D2417"/>
      <c r="E2417"/>
      <c r="F2417"/>
      <c r="G2417"/>
      <c r="H2417"/>
      <c r="I2417"/>
      <c r="J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</row>
    <row r="2418" spans="1:62" ht="15" customHeight="1">
      <c r="A2418"/>
      <c r="B2418"/>
      <c r="C2418"/>
      <c r="D2418"/>
      <c r="E2418"/>
      <c r="F2418"/>
      <c r="G2418"/>
      <c r="H2418"/>
      <c r="I2418"/>
      <c r="J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</row>
    <row r="2419" spans="1:62" ht="15" customHeight="1">
      <c r="A2419"/>
      <c r="B2419"/>
      <c r="C2419"/>
      <c r="D2419"/>
      <c r="E2419"/>
      <c r="F2419"/>
      <c r="G2419"/>
      <c r="H2419"/>
      <c r="I2419"/>
      <c r="J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</row>
    <row r="2420" spans="1:62" ht="15" customHeight="1">
      <c r="A2420"/>
      <c r="B2420"/>
      <c r="C2420"/>
      <c r="D2420"/>
      <c r="E2420"/>
      <c r="F2420"/>
      <c r="G2420"/>
      <c r="H2420"/>
      <c r="I2420"/>
      <c r="J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</row>
    <row r="2421" spans="1:62" ht="15" customHeight="1">
      <c r="A2421"/>
      <c r="B2421"/>
      <c r="C2421"/>
      <c r="D2421"/>
      <c r="E2421"/>
      <c r="F2421"/>
      <c r="G2421"/>
      <c r="H2421"/>
      <c r="I2421"/>
      <c r="J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</row>
    <row r="2422" spans="1:62" ht="15" customHeight="1">
      <c r="A2422"/>
      <c r="B2422"/>
      <c r="C2422"/>
      <c r="D2422"/>
      <c r="E2422"/>
      <c r="F2422"/>
      <c r="G2422"/>
      <c r="H2422"/>
      <c r="I2422"/>
      <c r="J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</row>
    <row r="2423" spans="1:62" ht="15" customHeight="1">
      <c r="A2423"/>
      <c r="B2423"/>
      <c r="C2423"/>
      <c r="D2423"/>
      <c r="E2423"/>
      <c r="F2423"/>
      <c r="G2423"/>
      <c r="H2423"/>
      <c r="I2423"/>
      <c r="J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</row>
    <row r="2424" spans="1:62" ht="15" customHeight="1">
      <c r="A2424"/>
      <c r="B2424"/>
      <c r="C2424"/>
      <c r="D2424"/>
      <c r="E2424"/>
      <c r="F2424"/>
      <c r="G2424"/>
      <c r="H2424"/>
      <c r="I2424"/>
      <c r="J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</row>
    <row r="2425" spans="1:62" ht="15" customHeight="1">
      <c r="A2425"/>
      <c r="B2425"/>
      <c r="C2425"/>
      <c r="D2425"/>
      <c r="E2425"/>
      <c r="F2425"/>
      <c r="G2425"/>
      <c r="H2425"/>
      <c r="I2425"/>
      <c r="J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</row>
    <row r="2426" spans="1:62" ht="15" customHeight="1">
      <c r="A2426"/>
      <c r="B2426"/>
      <c r="C2426"/>
      <c r="D2426"/>
      <c r="E2426"/>
      <c r="F2426"/>
      <c r="G2426"/>
      <c r="H2426"/>
      <c r="I2426"/>
      <c r="J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</row>
    <row r="2427" spans="1:62" ht="15" customHeight="1">
      <c r="A2427"/>
      <c r="B2427"/>
      <c r="C2427"/>
      <c r="D2427"/>
      <c r="E2427"/>
      <c r="F2427"/>
      <c r="G2427"/>
      <c r="H2427"/>
      <c r="I2427"/>
      <c r="J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</row>
    <row r="2428" spans="1:62" ht="15" customHeight="1">
      <c r="A2428"/>
      <c r="B2428"/>
      <c r="C2428"/>
      <c r="D2428"/>
      <c r="E2428"/>
      <c r="F2428"/>
      <c r="G2428"/>
      <c r="H2428"/>
      <c r="I2428"/>
      <c r="J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</row>
    <row r="2429" spans="1:62" ht="15" customHeight="1">
      <c r="A2429"/>
      <c r="B2429"/>
      <c r="C2429"/>
      <c r="D2429"/>
      <c r="E2429"/>
      <c r="F2429"/>
      <c r="G2429"/>
      <c r="H2429"/>
      <c r="I2429"/>
      <c r="J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</row>
    <row r="2430" spans="1:62" ht="15" customHeight="1">
      <c r="A2430"/>
      <c r="B2430"/>
      <c r="C2430"/>
      <c r="D2430"/>
      <c r="E2430"/>
      <c r="F2430"/>
      <c r="G2430"/>
      <c r="H2430"/>
      <c r="I2430"/>
      <c r="J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</row>
    <row r="2431" spans="1:62" ht="15" customHeight="1">
      <c r="A2431"/>
      <c r="B2431"/>
      <c r="C2431"/>
      <c r="D2431"/>
      <c r="E2431"/>
      <c r="F2431"/>
      <c r="G2431"/>
      <c r="H2431"/>
      <c r="I2431"/>
      <c r="J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</row>
    <row r="2432" spans="1:62" ht="15" customHeight="1">
      <c r="A2432"/>
      <c r="B2432"/>
      <c r="C2432"/>
      <c r="D2432"/>
      <c r="E2432"/>
      <c r="F2432"/>
      <c r="G2432"/>
      <c r="H2432"/>
      <c r="I2432"/>
      <c r="J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</row>
    <row r="2433" spans="1:62" ht="15" customHeight="1">
      <c r="A2433"/>
      <c r="B2433"/>
      <c r="C2433"/>
      <c r="D2433"/>
      <c r="E2433"/>
      <c r="F2433"/>
      <c r="G2433"/>
      <c r="H2433"/>
      <c r="I2433"/>
      <c r="J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</row>
    <row r="2434" spans="1:62" ht="15" customHeight="1">
      <c r="A2434"/>
      <c r="B2434"/>
      <c r="C2434"/>
      <c r="D2434"/>
      <c r="E2434"/>
      <c r="F2434"/>
      <c r="G2434"/>
      <c r="H2434"/>
      <c r="I2434"/>
      <c r="J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</row>
    <row r="2435" spans="1:62" ht="15" customHeight="1">
      <c r="A2435"/>
      <c r="B2435"/>
      <c r="C2435"/>
      <c r="D2435"/>
      <c r="E2435"/>
      <c r="F2435"/>
      <c r="G2435"/>
      <c r="H2435"/>
      <c r="I2435"/>
      <c r="J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</row>
    <row r="2436" spans="1:62" ht="15" customHeight="1">
      <c r="A2436"/>
      <c r="B2436"/>
      <c r="C2436"/>
      <c r="D2436"/>
      <c r="E2436"/>
      <c r="F2436"/>
      <c r="G2436"/>
      <c r="H2436"/>
      <c r="I2436"/>
      <c r="J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</row>
    <row r="2437" spans="1:62" ht="15" customHeight="1">
      <c r="A2437"/>
      <c r="B2437"/>
      <c r="C2437"/>
      <c r="D2437"/>
      <c r="E2437"/>
      <c r="F2437"/>
      <c r="G2437"/>
      <c r="H2437"/>
      <c r="I2437"/>
      <c r="J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</row>
    <row r="2438" spans="1:62" ht="15" customHeight="1">
      <c r="A2438"/>
      <c r="B2438"/>
      <c r="C2438"/>
      <c r="D2438"/>
      <c r="E2438"/>
      <c r="F2438"/>
      <c r="G2438"/>
      <c r="H2438"/>
      <c r="I2438"/>
      <c r="J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</row>
    <row r="2439" spans="1:62" ht="15" customHeight="1">
      <c r="A2439"/>
      <c r="B2439"/>
      <c r="C2439"/>
      <c r="D2439"/>
      <c r="E2439"/>
      <c r="F2439"/>
      <c r="G2439"/>
      <c r="H2439"/>
      <c r="I2439"/>
      <c r="J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</row>
    <row r="2440" spans="1:62" ht="15" customHeight="1">
      <c r="A2440"/>
      <c r="B2440"/>
      <c r="C2440"/>
      <c r="D2440"/>
      <c r="E2440"/>
      <c r="F2440"/>
      <c r="G2440"/>
      <c r="H2440"/>
      <c r="I2440"/>
      <c r="J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</row>
    <row r="2441" spans="1:62" ht="15" customHeight="1">
      <c r="A2441"/>
      <c r="B2441"/>
      <c r="C2441"/>
      <c r="D2441"/>
      <c r="E2441"/>
      <c r="F2441"/>
      <c r="G2441"/>
      <c r="H2441"/>
      <c r="I2441"/>
      <c r="J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</row>
    <row r="2442" spans="1:62" ht="15" customHeight="1">
      <c r="A2442"/>
      <c r="B2442"/>
      <c r="C2442"/>
      <c r="D2442"/>
      <c r="E2442"/>
      <c r="F2442"/>
      <c r="G2442"/>
      <c r="H2442"/>
      <c r="I2442"/>
      <c r="J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</row>
    <row r="2443" spans="1:62" ht="15" customHeight="1">
      <c r="A2443"/>
      <c r="B2443"/>
      <c r="C2443"/>
      <c r="D2443"/>
      <c r="E2443"/>
      <c r="F2443"/>
      <c r="G2443"/>
      <c r="H2443"/>
      <c r="I2443"/>
      <c r="J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</row>
    <row r="2444" spans="1:62" ht="15" customHeight="1">
      <c r="A2444"/>
      <c r="B2444"/>
      <c r="C2444"/>
      <c r="D2444"/>
      <c r="E2444"/>
      <c r="F2444"/>
      <c r="G2444"/>
      <c r="H2444"/>
      <c r="I2444"/>
      <c r="J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</row>
    <row r="2445" spans="1:62" ht="15" customHeight="1">
      <c r="A2445"/>
      <c r="B2445"/>
      <c r="C2445"/>
      <c r="D2445"/>
      <c r="E2445"/>
      <c r="F2445"/>
      <c r="G2445"/>
      <c r="H2445"/>
      <c r="I2445"/>
      <c r="J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</row>
    <row r="2446" spans="1:62" ht="15" customHeight="1">
      <c r="A2446"/>
      <c r="B2446"/>
      <c r="C2446"/>
      <c r="D2446"/>
      <c r="E2446"/>
      <c r="F2446"/>
      <c r="G2446"/>
      <c r="H2446"/>
      <c r="I2446"/>
      <c r="J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</row>
    <row r="2447" spans="1:62" ht="15" customHeight="1">
      <c r="A2447"/>
      <c r="B2447"/>
      <c r="C2447"/>
      <c r="D2447"/>
      <c r="E2447"/>
      <c r="F2447"/>
      <c r="G2447"/>
      <c r="H2447"/>
      <c r="I2447"/>
      <c r="J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</row>
    <row r="2448" spans="1:62" ht="15" customHeight="1">
      <c r="A2448"/>
      <c r="B2448"/>
      <c r="C2448"/>
      <c r="D2448"/>
      <c r="E2448"/>
      <c r="F2448"/>
      <c r="G2448"/>
      <c r="H2448"/>
      <c r="I2448"/>
      <c r="J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</row>
    <row r="2449" spans="1:62" ht="15" customHeight="1">
      <c r="A2449"/>
      <c r="B2449"/>
      <c r="C2449"/>
      <c r="D2449"/>
      <c r="E2449"/>
      <c r="F2449"/>
      <c r="G2449"/>
      <c r="H2449"/>
      <c r="I2449"/>
      <c r="J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</row>
    <row r="2450" spans="1:62" ht="15" customHeight="1">
      <c r="A2450"/>
      <c r="B2450"/>
      <c r="C2450"/>
      <c r="D2450"/>
      <c r="E2450"/>
      <c r="F2450"/>
      <c r="G2450"/>
      <c r="H2450"/>
      <c r="I2450"/>
      <c r="J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</row>
    <row r="2451" spans="1:62" ht="15" customHeight="1">
      <c r="A2451"/>
      <c r="B2451"/>
      <c r="C2451"/>
      <c r="D2451"/>
      <c r="E2451"/>
      <c r="F2451"/>
      <c r="G2451"/>
      <c r="H2451"/>
      <c r="I2451"/>
      <c r="J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</row>
    <row r="2452" spans="1:62" ht="15" customHeight="1">
      <c r="A2452"/>
      <c r="B2452"/>
      <c r="C2452"/>
      <c r="D2452"/>
      <c r="E2452"/>
      <c r="F2452"/>
      <c r="G2452"/>
      <c r="H2452"/>
      <c r="I2452"/>
      <c r="J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</row>
    <row r="2453" spans="1:62" ht="15" customHeight="1">
      <c r="A2453"/>
      <c r="B2453"/>
      <c r="C2453"/>
      <c r="D2453"/>
      <c r="E2453"/>
      <c r="F2453"/>
      <c r="G2453"/>
      <c r="H2453"/>
      <c r="I2453"/>
      <c r="J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</row>
    <row r="2454" spans="1:62" ht="15" customHeight="1">
      <c r="A2454"/>
      <c r="B2454"/>
      <c r="C2454"/>
      <c r="D2454"/>
      <c r="E2454"/>
      <c r="F2454"/>
      <c r="G2454"/>
      <c r="H2454"/>
      <c r="I2454"/>
      <c r="J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</row>
    <row r="2455" spans="1:62" ht="15" customHeight="1">
      <c r="A2455"/>
      <c r="B2455"/>
      <c r="C2455"/>
      <c r="D2455"/>
      <c r="E2455"/>
      <c r="F2455"/>
      <c r="G2455"/>
      <c r="H2455"/>
      <c r="I2455"/>
      <c r="J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</row>
    <row r="2456" spans="1:62" ht="15" customHeight="1">
      <c r="A2456"/>
      <c r="B2456"/>
      <c r="C2456"/>
      <c r="D2456"/>
      <c r="E2456"/>
      <c r="F2456"/>
      <c r="G2456"/>
      <c r="H2456"/>
      <c r="I2456"/>
      <c r="J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</row>
    <row r="2457" spans="1:62" ht="15" customHeight="1">
      <c r="A2457"/>
      <c r="B2457"/>
      <c r="C2457"/>
      <c r="D2457"/>
      <c r="E2457"/>
      <c r="F2457"/>
      <c r="G2457"/>
      <c r="H2457"/>
      <c r="I2457"/>
      <c r="J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</row>
    <row r="2458" spans="1:62" ht="15" customHeight="1">
      <c r="A2458"/>
      <c r="B2458"/>
      <c r="C2458"/>
      <c r="D2458"/>
      <c r="E2458"/>
      <c r="F2458"/>
      <c r="G2458"/>
      <c r="H2458"/>
      <c r="I2458"/>
      <c r="J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</row>
    <row r="2459" spans="1:62" ht="15" customHeight="1">
      <c r="A2459"/>
      <c r="B2459"/>
      <c r="C2459"/>
      <c r="D2459"/>
      <c r="E2459"/>
      <c r="F2459"/>
      <c r="G2459"/>
      <c r="H2459"/>
      <c r="I2459"/>
      <c r="J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</row>
    <row r="2460" spans="1:62" ht="15" customHeight="1">
      <c r="A2460"/>
      <c r="B2460"/>
      <c r="C2460"/>
      <c r="D2460"/>
      <c r="E2460"/>
      <c r="F2460"/>
      <c r="G2460"/>
      <c r="H2460"/>
      <c r="I2460"/>
      <c r="J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</row>
    <row r="2461" spans="1:62" ht="15" customHeight="1">
      <c r="A2461"/>
      <c r="B2461"/>
      <c r="C2461"/>
      <c r="D2461"/>
      <c r="E2461"/>
      <c r="F2461"/>
      <c r="G2461"/>
      <c r="H2461"/>
      <c r="I2461"/>
      <c r="J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</row>
    <row r="2462" spans="1:62" ht="15" customHeight="1">
      <c r="A2462"/>
      <c r="B2462"/>
      <c r="C2462"/>
      <c r="D2462"/>
      <c r="E2462"/>
      <c r="F2462"/>
      <c r="G2462"/>
      <c r="H2462"/>
      <c r="I2462"/>
      <c r="J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</row>
    <row r="2463" spans="1:62" ht="15" customHeight="1">
      <c r="A2463"/>
      <c r="B2463"/>
      <c r="C2463"/>
      <c r="D2463"/>
      <c r="E2463"/>
      <c r="F2463"/>
      <c r="G2463"/>
      <c r="H2463"/>
      <c r="I2463"/>
      <c r="J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</row>
    <row r="2464" spans="1:62" ht="15" customHeight="1">
      <c r="A2464"/>
      <c r="B2464"/>
      <c r="C2464"/>
      <c r="D2464"/>
      <c r="E2464"/>
      <c r="F2464"/>
      <c r="G2464"/>
      <c r="H2464"/>
      <c r="I2464"/>
      <c r="J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</row>
    <row r="2465" spans="1:62" ht="15" customHeight="1">
      <c r="A2465"/>
      <c r="B2465"/>
      <c r="C2465"/>
      <c r="D2465"/>
      <c r="E2465"/>
      <c r="F2465"/>
      <c r="G2465"/>
      <c r="H2465"/>
      <c r="I2465"/>
      <c r="J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</row>
    <row r="2466" spans="1:62" ht="15" customHeight="1">
      <c r="A2466"/>
      <c r="B2466"/>
      <c r="C2466"/>
      <c r="D2466"/>
      <c r="E2466"/>
      <c r="F2466"/>
      <c r="G2466"/>
      <c r="H2466"/>
      <c r="I2466"/>
      <c r="J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</row>
    <row r="2467" spans="1:62" ht="15" customHeight="1">
      <c r="A2467"/>
      <c r="B2467"/>
      <c r="C2467"/>
      <c r="D2467"/>
      <c r="E2467"/>
      <c r="F2467"/>
      <c r="G2467"/>
      <c r="H2467"/>
      <c r="I2467"/>
      <c r="J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</row>
    <row r="2468" spans="1:62" ht="15" customHeight="1">
      <c r="A2468"/>
      <c r="B2468"/>
      <c r="C2468"/>
      <c r="D2468"/>
      <c r="E2468"/>
      <c r="F2468"/>
      <c r="G2468"/>
      <c r="H2468"/>
      <c r="I2468"/>
      <c r="J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</row>
    <row r="2469" spans="1:62" ht="15" customHeight="1">
      <c r="A2469"/>
      <c r="B2469"/>
      <c r="C2469"/>
      <c r="D2469"/>
      <c r="E2469"/>
      <c r="F2469"/>
      <c r="G2469"/>
      <c r="H2469"/>
      <c r="I2469"/>
      <c r="J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</row>
    <row r="2470" spans="1:62" ht="15" customHeight="1">
      <c r="A2470"/>
      <c r="B2470"/>
      <c r="C2470"/>
      <c r="D2470"/>
      <c r="E2470"/>
      <c r="F2470"/>
      <c r="G2470"/>
      <c r="H2470"/>
      <c r="I2470"/>
      <c r="J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</row>
    <row r="2471" spans="1:62" ht="15" customHeight="1">
      <c r="A2471"/>
      <c r="B2471"/>
      <c r="C2471"/>
      <c r="D2471"/>
      <c r="E2471"/>
      <c r="F2471"/>
      <c r="G2471"/>
      <c r="H2471"/>
      <c r="I2471"/>
      <c r="J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</row>
    <row r="2472" spans="1:62" ht="15" customHeight="1">
      <c r="A2472"/>
      <c r="B2472"/>
      <c r="C2472"/>
      <c r="D2472"/>
      <c r="E2472"/>
      <c r="F2472"/>
      <c r="G2472"/>
      <c r="H2472"/>
      <c r="I2472"/>
      <c r="J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</row>
    <row r="2473" spans="1:62" ht="15" customHeight="1">
      <c r="A2473"/>
      <c r="B2473"/>
      <c r="C2473"/>
      <c r="D2473"/>
      <c r="E2473"/>
      <c r="F2473"/>
      <c r="G2473"/>
      <c r="H2473"/>
      <c r="I2473"/>
      <c r="J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</row>
    <row r="2474" spans="1:62" ht="15" customHeight="1">
      <c r="A2474"/>
      <c r="B2474"/>
      <c r="C2474"/>
      <c r="D2474"/>
      <c r="E2474"/>
      <c r="F2474"/>
      <c r="G2474"/>
      <c r="H2474"/>
      <c r="I2474"/>
      <c r="J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</row>
    <row r="2475" spans="1:62" ht="15" customHeight="1">
      <c r="A2475"/>
      <c r="B2475"/>
      <c r="C2475"/>
      <c r="D2475"/>
      <c r="E2475"/>
      <c r="F2475"/>
      <c r="G2475"/>
      <c r="H2475"/>
      <c r="I2475"/>
      <c r="J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</row>
    <row r="2476" spans="1:62" ht="15" customHeight="1">
      <c r="A2476"/>
      <c r="B2476"/>
      <c r="C2476"/>
      <c r="D2476"/>
      <c r="E2476"/>
      <c r="F2476"/>
      <c r="G2476"/>
      <c r="H2476"/>
      <c r="I2476"/>
      <c r="J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</row>
    <row r="2477" spans="1:62" ht="15" customHeight="1">
      <c r="A2477"/>
      <c r="B2477"/>
      <c r="C2477"/>
      <c r="D2477"/>
      <c r="E2477"/>
      <c r="F2477"/>
      <c r="G2477"/>
      <c r="H2477"/>
      <c r="I2477"/>
      <c r="J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</row>
    <row r="2478" spans="1:62" ht="15" customHeight="1">
      <c r="A2478"/>
      <c r="B2478"/>
      <c r="C2478"/>
      <c r="D2478"/>
      <c r="E2478"/>
      <c r="F2478"/>
      <c r="G2478"/>
      <c r="H2478"/>
      <c r="I2478"/>
      <c r="J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</row>
    <row r="2479" spans="1:62" ht="15" customHeight="1">
      <c r="A2479"/>
      <c r="B2479"/>
      <c r="C2479"/>
      <c r="D2479"/>
      <c r="E2479"/>
      <c r="F2479"/>
      <c r="G2479"/>
      <c r="H2479"/>
      <c r="I2479"/>
      <c r="J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</row>
    <row r="2480" spans="1:62" ht="15" customHeight="1">
      <c r="A2480"/>
      <c r="B2480"/>
      <c r="C2480"/>
      <c r="D2480"/>
      <c r="E2480"/>
      <c r="F2480"/>
      <c r="G2480"/>
      <c r="H2480"/>
      <c r="I2480"/>
      <c r="J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</row>
    <row r="2481" spans="1:62" ht="15" customHeight="1">
      <c r="A2481"/>
      <c r="B2481"/>
      <c r="C2481"/>
      <c r="D2481"/>
      <c r="E2481"/>
      <c r="F2481"/>
      <c r="G2481"/>
      <c r="H2481"/>
      <c r="I2481"/>
      <c r="J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</row>
    <row r="2482" spans="1:62" ht="15" customHeight="1">
      <c r="A2482"/>
      <c r="B2482"/>
      <c r="C2482"/>
      <c r="D2482"/>
      <c r="E2482"/>
      <c r="F2482"/>
      <c r="G2482"/>
      <c r="H2482"/>
      <c r="I2482"/>
      <c r="J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</row>
    <row r="2483" spans="1:62" ht="15" customHeight="1">
      <c r="A2483"/>
      <c r="B2483"/>
      <c r="C2483"/>
      <c r="D2483"/>
      <c r="E2483"/>
      <c r="F2483"/>
      <c r="G2483"/>
      <c r="H2483"/>
      <c r="I2483"/>
      <c r="J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</row>
    <row r="2484" spans="1:62" ht="15" customHeight="1">
      <c r="A2484"/>
      <c r="B2484"/>
      <c r="C2484"/>
      <c r="D2484"/>
      <c r="E2484"/>
      <c r="F2484"/>
      <c r="G2484"/>
      <c r="H2484"/>
      <c r="I2484"/>
      <c r="J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</row>
    <row r="2485" spans="1:62" ht="15" customHeight="1">
      <c r="A2485"/>
      <c r="B2485"/>
      <c r="C2485"/>
      <c r="D2485"/>
      <c r="E2485"/>
      <c r="F2485"/>
      <c r="G2485"/>
      <c r="H2485"/>
      <c r="I2485"/>
      <c r="J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</row>
    <row r="2486" spans="1:62" ht="15" customHeight="1">
      <c r="A2486"/>
      <c r="B2486"/>
      <c r="C2486"/>
      <c r="D2486"/>
      <c r="E2486"/>
      <c r="F2486"/>
      <c r="G2486"/>
      <c r="H2486"/>
      <c r="I2486"/>
      <c r="J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</row>
    <row r="2487" spans="1:62" ht="15" customHeight="1">
      <c r="A2487"/>
      <c r="B2487"/>
      <c r="C2487"/>
      <c r="D2487"/>
      <c r="E2487"/>
      <c r="F2487"/>
      <c r="G2487"/>
      <c r="H2487"/>
      <c r="I2487"/>
      <c r="J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</row>
    <row r="2488" spans="1:62" ht="15" customHeight="1">
      <c r="A2488"/>
      <c r="B2488"/>
      <c r="C2488"/>
      <c r="D2488"/>
      <c r="E2488"/>
      <c r="F2488"/>
      <c r="G2488"/>
      <c r="H2488"/>
      <c r="I2488"/>
      <c r="J2488"/>
      <c r="M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</row>
    <row r="2489" spans="1:62" ht="15" customHeight="1">
      <c r="A2489"/>
      <c r="B2489"/>
      <c r="C2489"/>
      <c r="D2489"/>
      <c r="E2489"/>
      <c r="F2489"/>
      <c r="G2489"/>
      <c r="H2489"/>
      <c r="I2489"/>
      <c r="J2489"/>
      <c r="M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</row>
    <row r="2490" spans="1:62" ht="15" customHeight="1">
      <c r="A2490"/>
      <c r="B2490"/>
      <c r="C2490"/>
      <c r="D2490"/>
      <c r="E2490"/>
      <c r="F2490"/>
      <c r="G2490"/>
      <c r="H2490"/>
      <c r="I2490"/>
      <c r="J2490"/>
      <c r="M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</row>
    <row r="2491" spans="1:62" ht="15" customHeight="1">
      <c r="A2491"/>
      <c r="B2491"/>
      <c r="C2491"/>
      <c r="D2491"/>
      <c r="E2491"/>
      <c r="F2491"/>
      <c r="G2491"/>
      <c r="H2491"/>
      <c r="I2491"/>
      <c r="J2491"/>
      <c r="M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</row>
    <row r="2492" spans="1:62" ht="15" customHeight="1">
      <c r="A2492"/>
      <c r="B2492"/>
      <c r="C2492"/>
      <c r="D2492"/>
      <c r="E2492"/>
      <c r="F2492"/>
      <c r="G2492"/>
      <c r="H2492"/>
      <c r="I2492"/>
      <c r="J2492"/>
      <c r="M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</row>
    <row r="2493" spans="1:62" ht="15" customHeight="1">
      <c r="A2493"/>
      <c r="B2493"/>
      <c r="C2493"/>
      <c r="D2493"/>
      <c r="E2493"/>
      <c r="F2493"/>
      <c r="G2493"/>
      <c r="H2493"/>
      <c r="I2493"/>
      <c r="J2493"/>
      <c r="M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</row>
    <row r="2494" spans="1:62" ht="15" customHeight="1">
      <c r="A2494"/>
      <c r="B2494"/>
      <c r="C2494"/>
      <c r="D2494"/>
      <c r="E2494"/>
      <c r="F2494"/>
      <c r="G2494"/>
      <c r="H2494"/>
      <c r="I2494"/>
      <c r="J2494"/>
      <c r="M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</row>
    <row r="2495" spans="1:62" ht="15" customHeight="1">
      <c r="A2495"/>
      <c r="B2495"/>
      <c r="C2495"/>
      <c r="D2495"/>
      <c r="E2495"/>
      <c r="F2495"/>
      <c r="G2495"/>
      <c r="H2495"/>
      <c r="I2495"/>
      <c r="J2495"/>
      <c r="M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</row>
    <row r="2496" spans="1:62" ht="15" customHeight="1">
      <c r="A2496"/>
      <c r="B2496"/>
      <c r="C2496"/>
      <c r="D2496"/>
      <c r="E2496"/>
      <c r="F2496"/>
      <c r="G2496"/>
      <c r="H2496"/>
      <c r="I2496"/>
      <c r="J2496"/>
      <c r="M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</row>
    <row r="2497" spans="1:62" ht="15" customHeight="1">
      <c r="A2497"/>
      <c r="B2497"/>
      <c r="C2497"/>
      <c r="D2497"/>
      <c r="E2497"/>
      <c r="F2497"/>
      <c r="G2497"/>
      <c r="H2497"/>
      <c r="I2497"/>
      <c r="J2497"/>
      <c r="M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</row>
    <row r="2498" spans="1:62" ht="15" customHeight="1">
      <c r="A2498"/>
      <c r="B2498"/>
      <c r="C2498"/>
      <c r="D2498"/>
      <c r="E2498"/>
      <c r="F2498"/>
      <c r="G2498"/>
      <c r="H2498"/>
      <c r="I2498"/>
      <c r="J2498"/>
      <c r="M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</row>
    <row r="2499" spans="1:62" ht="15" customHeight="1">
      <c r="A2499"/>
      <c r="B2499"/>
      <c r="C2499"/>
      <c r="D2499"/>
      <c r="E2499"/>
      <c r="F2499"/>
      <c r="G2499"/>
      <c r="H2499"/>
      <c r="I2499"/>
      <c r="J2499"/>
      <c r="M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</row>
    <row r="2500" spans="1:62" ht="15" customHeight="1">
      <c r="A2500"/>
      <c r="B2500"/>
      <c r="C2500"/>
      <c r="D2500"/>
      <c r="E2500"/>
      <c r="F2500"/>
      <c r="G2500"/>
      <c r="H2500"/>
      <c r="I2500"/>
      <c r="J2500"/>
      <c r="M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</row>
    <row r="2501" spans="1:62" ht="15" customHeight="1">
      <c r="A2501"/>
      <c r="B2501"/>
      <c r="C2501"/>
      <c r="D2501"/>
      <c r="E2501"/>
      <c r="F2501"/>
      <c r="G2501"/>
      <c r="H2501"/>
      <c r="I2501"/>
      <c r="J2501"/>
      <c r="M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</row>
    <row r="2502" spans="1:62" ht="15" customHeight="1">
      <c r="A2502"/>
      <c r="B2502"/>
      <c r="C2502"/>
      <c r="D2502"/>
      <c r="E2502"/>
      <c r="F2502"/>
      <c r="G2502"/>
      <c r="H2502"/>
      <c r="I2502"/>
      <c r="J2502"/>
      <c r="M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</row>
    <row r="2503" spans="1:62" ht="15" customHeight="1">
      <c r="A2503"/>
      <c r="B2503"/>
      <c r="C2503"/>
      <c r="D2503"/>
      <c r="E2503"/>
      <c r="F2503"/>
      <c r="G2503"/>
      <c r="H2503"/>
      <c r="I2503"/>
      <c r="J2503"/>
      <c r="M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</row>
    <row r="2504" spans="1:62" ht="15" customHeight="1">
      <c r="A2504"/>
      <c r="B2504"/>
      <c r="C2504"/>
      <c r="D2504"/>
      <c r="E2504"/>
      <c r="F2504"/>
      <c r="G2504"/>
      <c r="H2504"/>
      <c r="I2504"/>
      <c r="J2504"/>
      <c r="M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</row>
    <row r="2505" spans="1:62" ht="15" customHeight="1">
      <c r="A2505"/>
      <c r="B2505"/>
      <c r="C2505"/>
      <c r="D2505"/>
      <c r="E2505"/>
      <c r="F2505"/>
      <c r="G2505"/>
      <c r="H2505"/>
      <c r="I2505"/>
      <c r="J2505"/>
      <c r="M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</row>
    <row r="2506" spans="1:62" ht="15" customHeight="1">
      <c r="A2506"/>
      <c r="B2506"/>
      <c r="C2506"/>
      <c r="D2506"/>
      <c r="E2506"/>
      <c r="F2506"/>
      <c r="G2506"/>
      <c r="H2506"/>
      <c r="I2506"/>
      <c r="J2506"/>
      <c r="M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</row>
    <row r="2507" spans="1:62" ht="15" customHeight="1">
      <c r="A2507"/>
      <c r="B2507"/>
      <c r="C2507"/>
      <c r="D2507"/>
      <c r="E2507"/>
      <c r="F2507"/>
      <c r="G2507"/>
      <c r="H2507"/>
      <c r="I2507"/>
      <c r="J2507"/>
      <c r="M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</row>
    <row r="2508" spans="1:62" ht="15" customHeight="1">
      <c r="A2508"/>
      <c r="B2508"/>
      <c r="C2508"/>
      <c r="D2508"/>
      <c r="E2508"/>
      <c r="F2508"/>
      <c r="G2508"/>
      <c r="H2508"/>
      <c r="I2508"/>
      <c r="J2508"/>
      <c r="M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</row>
    <row r="2509" spans="1:62" ht="15" customHeight="1">
      <c r="A2509"/>
      <c r="B2509"/>
      <c r="C2509"/>
      <c r="D2509"/>
      <c r="E2509"/>
      <c r="F2509"/>
      <c r="G2509"/>
      <c r="H2509"/>
      <c r="I2509"/>
      <c r="J2509"/>
      <c r="M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</row>
    <row r="2510" spans="1:62" ht="15" customHeight="1">
      <c r="A2510"/>
      <c r="B2510"/>
      <c r="C2510"/>
      <c r="D2510"/>
      <c r="E2510"/>
      <c r="F2510"/>
      <c r="G2510"/>
      <c r="H2510"/>
      <c r="I2510"/>
      <c r="J2510"/>
      <c r="M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</row>
    <row r="2511" spans="1:62" ht="15" customHeight="1">
      <c r="A2511"/>
      <c r="B2511"/>
      <c r="C2511"/>
      <c r="D2511"/>
      <c r="E2511"/>
      <c r="F2511"/>
      <c r="G2511"/>
      <c r="H2511"/>
      <c r="I2511"/>
      <c r="J2511"/>
      <c r="M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</row>
    <row r="2512" spans="1:62" ht="15" customHeight="1">
      <c r="A2512"/>
      <c r="B2512"/>
      <c r="C2512"/>
      <c r="D2512"/>
      <c r="E2512"/>
      <c r="F2512"/>
      <c r="G2512"/>
      <c r="H2512"/>
      <c r="I2512"/>
      <c r="J2512"/>
      <c r="M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</row>
    <row r="2513" spans="1:62" ht="15" customHeight="1">
      <c r="A2513"/>
      <c r="B2513"/>
      <c r="C2513"/>
      <c r="D2513"/>
      <c r="E2513"/>
      <c r="F2513"/>
      <c r="G2513"/>
      <c r="H2513"/>
      <c r="I2513"/>
      <c r="J2513"/>
      <c r="M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</row>
    <row r="2514" spans="1:62" ht="15" customHeight="1">
      <c r="A2514"/>
      <c r="B2514"/>
      <c r="C2514"/>
      <c r="D2514"/>
      <c r="E2514"/>
      <c r="F2514"/>
      <c r="G2514"/>
      <c r="H2514"/>
      <c r="I2514"/>
      <c r="J2514"/>
      <c r="M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</row>
    <row r="2515" spans="1:62" ht="15" customHeight="1">
      <c r="A2515"/>
      <c r="B2515"/>
      <c r="C2515"/>
      <c r="D2515"/>
      <c r="E2515"/>
      <c r="F2515"/>
      <c r="G2515"/>
      <c r="H2515"/>
      <c r="I2515"/>
      <c r="J2515"/>
      <c r="M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</row>
    <row r="2516" spans="1:62" ht="15" customHeight="1">
      <c r="A2516"/>
      <c r="B2516"/>
      <c r="C2516"/>
      <c r="D2516"/>
      <c r="E2516"/>
      <c r="F2516"/>
      <c r="G2516"/>
      <c r="H2516"/>
      <c r="I2516"/>
      <c r="J2516"/>
      <c r="M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</row>
    <row r="2517" spans="1:62" ht="15" customHeight="1">
      <c r="A2517"/>
      <c r="B2517"/>
      <c r="C2517"/>
      <c r="D2517"/>
      <c r="E2517"/>
      <c r="F2517"/>
      <c r="G2517"/>
      <c r="H2517"/>
      <c r="I2517"/>
      <c r="J2517"/>
      <c r="M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</row>
    <row r="2518" spans="1:62" ht="15" customHeight="1">
      <c r="A2518"/>
      <c r="B2518"/>
      <c r="C2518"/>
      <c r="D2518"/>
      <c r="E2518"/>
      <c r="F2518"/>
      <c r="G2518"/>
      <c r="H2518"/>
      <c r="I2518"/>
      <c r="J2518"/>
      <c r="M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</row>
    <row r="2519" spans="1:62" ht="15" customHeight="1">
      <c r="A2519"/>
      <c r="B2519"/>
      <c r="C2519"/>
      <c r="D2519"/>
      <c r="E2519"/>
      <c r="F2519"/>
      <c r="G2519"/>
      <c r="H2519"/>
      <c r="I2519"/>
      <c r="J2519"/>
      <c r="M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</row>
    <row r="2520" spans="1:62" ht="15" customHeight="1">
      <c r="A2520"/>
      <c r="B2520"/>
      <c r="C2520"/>
      <c r="D2520"/>
      <c r="E2520"/>
      <c r="F2520"/>
      <c r="G2520"/>
      <c r="H2520"/>
      <c r="I2520"/>
      <c r="J2520"/>
      <c r="M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</row>
    <row r="2521" spans="1:62" ht="15" customHeight="1">
      <c r="A2521"/>
      <c r="B2521"/>
      <c r="C2521"/>
      <c r="D2521"/>
      <c r="E2521"/>
      <c r="F2521"/>
      <c r="G2521"/>
      <c r="H2521"/>
      <c r="I2521"/>
      <c r="J2521"/>
      <c r="M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</row>
    <row r="2522" spans="1:62" ht="15" customHeight="1">
      <c r="A2522"/>
      <c r="B2522"/>
      <c r="C2522"/>
      <c r="D2522"/>
      <c r="E2522"/>
      <c r="F2522"/>
      <c r="G2522"/>
      <c r="H2522"/>
      <c r="I2522"/>
      <c r="J2522"/>
      <c r="M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</row>
    <row r="2523" spans="1:62" ht="15" customHeight="1">
      <c r="A2523"/>
      <c r="B2523"/>
      <c r="C2523"/>
      <c r="D2523"/>
      <c r="E2523"/>
      <c r="F2523"/>
      <c r="G2523"/>
      <c r="H2523"/>
      <c r="I2523"/>
      <c r="J2523"/>
      <c r="M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</row>
    <row r="2524" spans="1:62" ht="15" customHeight="1">
      <c r="A2524"/>
      <c r="B2524"/>
      <c r="C2524"/>
      <c r="D2524"/>
      <c r="E2524"/>
      <c r="F2524"/>
      <c r="G2524"/>
      <c r="H2524"/>
      <c r="I2524"/>
      <c r="J2524"/>
      <c r="M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</row>
    <row r="2525" spans="1:62" ht="15" customHeight="1">
      <c r="A2525"/>
      <c r="B2525"/>
      <c r="C2525"/>
      <c r="D2525"/>
      <c r="E2525"/>
      <c r="F2525"/>
      <c r="G2525"/>
      <c r="H2525"/>
      <c r="I2525"/>
      <c r="J2525"/>
      <c r="M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</row>
    <row r="2526" spans="1:62" ht="15" customHeight="1">
      <c r="A2526"/>
      <c r="B2526"/>
      <c r="C2526"/>
      <c r="D2526"/>
      <c r="E2526"/>
      <c r="F2526"/>
      <c r="G2526"/>
      <c r="H2526"/>
      <c r="I2526"/>
      <c r="J2526"/>
      <c r="M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</row>
    <row r="2527" spans="1:62" ht="15" customHeight="1">
      <c r="A2527"/>
      <c r="B2527"/>
      <c r="C2527"/>
      <c r="D2527"/>
      <c r="E2527"/>
      <c r="F2527"/>
      <c r="G2527"/>
      <c r="H2527"/>
      <c r="I2527"/>
      <c r="J2527"/>
      <c r="M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</row>
    <row r="2528" spans="1:62" ht="15" customHeight="1">
      <c r="A2528"/>
      <c r="B2528"/>
      <c r="C2528"/>
      <c r="D2528"/>
      <c r="E2528"/>
      <c r="F2528"/>
      <c r="G2528"/>
      <c r="H2528"/>
      <c r="I2528"/>
      <c r="J2528"/>
      <c r="M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</row>
    <row r="2529" spans="1:62" ht="15" customHeight="1">
      <c r="A2529"/>
      <c r="B2529"/>
      <c r="C2529"/>
      <c r="D2529"/>
      <c r="E2529"/>
      <c r="F2529"/>
      <c r="G2529"/>
      <c r="H2529"/>
      <c r="I2529"/>
      <c r="J2529"/>
      <c r="M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</row>
    <row r="2530" spans="1:62" ht="15" customHeight="1">
      <c r="A2530"/>
      <c r="B2530"/>
      <c r="C2530"/>
      <c r="D2530"/>
      <c r="E2530"/>
      <c r="F2530"/>
      <c r="G2530"/>
      <c r="H2530"/>
      <c r="I2530"/>
      <c r="J2530"/>
      <c r="M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</row>
    <row r="2531" spans="1:62" ht="15" customHeight="1">
      <c r="A2531"/>
      <c r="B2531"/>
      <c r="C2531"/>
      <c r="D2531"/>
      <c r="E2531"/>
      <c r="F2531"/>
      <c r="G2531"/>
      <c r="H2531"/>
      <c r="I2531"/>
      <c r="J2531"/>
      <c r="M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</row>
    <row r="2532" spans="1:62" ht="15" customHeight="1">
      <c r="A2532"/>
      <c r="B2532"/>
      <c r="C2532"/>
      <c r="D2532"/>
      <c r="E2532"/>
      <c r="F2532"/>
      <c r="G2532"/>
      <c r="H2532"/>
      <c r="I2532"/>
      <c r="J2532"/>
      <c r="M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</row>
    <row r="2533" spans="1:62" ht="15" customHeight="1">
      <c r="A2533"/>
      <c r="B2533"/>
      <c r="C2533"/>
      <c r="D2533"/>
      <c r="E2533"/>
      <c r="F2533"/>
      <c r="G2533"/>
      <c r="H2533"/>
      <c r="I2533"/>
      <c r="J2533"/>
      <c r="M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</row>
    <row r="2534" spans="1:62" ht="15" customHeight="1">
      <c r="A2534"/>
      <c r="B2534"/>
      <c r="C2534"/>
      <c r="D2534"/>
      <c r="E2534"/>
      <c r="F2534"/>
      <c r="G2534"/>
      <c r="H2534"/>
      <c r="I2534"/>
      <c r="J2534"/>
      <c r="M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</row>
    <row r="2535" spans="1:62" ht="15" customHeight="1">
      <c r="A2535"/>
      <c r="B2535"/>
      <c r="C2535"/>
      <c r="D2535"/>
      <c r="E2535"/>
      <c r="F2535"/>
      <c r="G2535"/>
      <c r="H2535"/>
      <c r="I2535"/>
      <c r="J2535"/>
      <c r="M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</row>
    <row r="2536" spans="1:62" ht="15" customHeight="1">
      <c r="A2536"/>
      <c r="B2536"/>
      <c r="C2536"/>
      <c r="D2536"/>
      <c r="E2536"/>
      <c r="F2536"/>
      <c r="G2536"/>
      <c r="H2536"/>
      <c r="I2536"/>
      <c r="J2536"/>
      <c r="M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</row>
    <row r="2537" spans="1:62" ht="15" customHeight="1">
      <c r="A2537"/>
      <c r="B2537"/>
      <c r="C2537"/>
      <c r="D2537"/>
      <c r="E2537"/>
      <c r="F2537"/>
      <c r="G2537"/>
      <c r="H2537"/>
      <c r="I2537"/>
      <c r="J2537"/>
      <c r="M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</row>
    <row r="2538" spans="1:62" ht="15" customHeight="1">
      <c r="A2538"/>
      <c r="B2538"/>
      <c r="C2538"/>
      <c r="D2538"/>
      <c r="E2538"/>
      <c r="F2538"/>
      <c r="G2538"/>
      <c r="H2538"/>
      <c r="I2538"/>
      <c r="J2538"/>
      <c r="M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</row>
    <row r="2539" spans="1:62" ht="15" customHeight="1">
      <c r="A2539"/>
      <c r="B2539"/>
      <c r="C2539"/>
      <c r="D2539"/>
      <c r="E2539"/>
      <c r="F2539"/>
      <c r="G2539"/>
      <c r="H2539"/>
      <c r="I2539"/>
      <c r="J2539"/>
      <c r="M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</row>
    <row r="2540" spans="1:62" ht="15" customHeight="1">
      <c r="A2540"/>
      <c r="B2540"/>
      <c r="C2540"/>
      <c r="D2540"/>
      <c r="E2540"/>
      <c r="F2540"/>
      <c r="G2540"/>
      <c r="H2540"/>
      <c r="I2540"/>
      <c r="J2540"/>
      <c r="M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</row>
    <row r="2541" spans="1:62" ht="15" customHeight="1">
      <c r="A2541"/>
      <c r="B2541"/>
      <c r="C2541"/>
      <c r="D2541"/>
      <c r="E2541"/>
      <c r="F2541"/>
      <c r="G2541"/>
      <c r="H2541"/>
      <c r="I2541"/>
      <c r="J2541"/>
      <c r="M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</row>
    <row r="2542" spans="1:62" ht="15" customHeight="1">
      <c r="A2542"/>
      <c r="B2542"/>
      <c r="C2542"/>
      <c r="D2542"/>
      <c r="E2542"/>
      <c r="F2542"/>
      <c r="G2542"/>
      <c r="H2542"/>
      <c r="I2542"/>
      <c r="J2542"/>
      <c r="M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</row>
    <row r="2543" spans="1:62" ht="15" customHeight="1">
      <c r="A2543"/>
      <c r="B2543"/>
      <c r="C2543"/>
      <c r="D2543"/>
      <c r="E2543"/>
      <c r="F2543"/>
      <c r="G2543"/>
      <c r="H2543"/>
      <c r="I2543"/>
      <c r="J2543"/>
      <c r="M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</row>
    <row r="2544" spans="1:62" ht="15" customHeight="1">
      <c r="A2544"/>
      <c r="B2544"/>
      <c r="C2544"/>
      <c r="D2544"/>
      <c r="E2544"/>
      <c r="F2544"/>
      <c r="G2544"/>
      <c r="H2544"/>
      <c r="I2544"/>
      <c r="J2544"/>
      <c r="M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</row>
    <row r="2545" spans="1:62" ht="15" customHeight="1">
      <c r="A2545"/>
      <c r="B2545"/>
      <c r="C2545"/>
      <c r="D2545"/>
      <c r="E2545"/>
      <c r="F2545"/>
      <c r="G2545"/>
      <c r="H2545"/>
      <c r="I2545"/>
      <c r="J2545"/>
      <c r="M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</row>
    <row r="2546" spans="1:62" ht="15" customHeight="1">
      <c r="A2546"/>
      <c r="B2546"/>
      <c r="C2546"/>
      <c r="D2546"/>
      <c r="E2546"/>
      <c r="F2546"/>
      <c r="G2546"/>
      <c r="H2546"/>
      <c r="I2546"/>
      <c r="J2546"/>
      <c r="M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</row>
    <row r="2547" spans="1:62" ht="15" customHeight="1">
      <c r="A2547"/>
      <c r="B2547"/>
      <c r="C2547"/>
      <c r="D2547"/>
      <c r="E2547"/>
      <c r="F2547"/>
      <c r="G2547"/>
      <c r="H2547"/>
      <c r="I2547"/>
      <c r="J2547"/>
      <c r="M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</row>
    <row r="2548" spans="1:62" ht="15" customHeight="1">
      <c r="A2548"/>
      <c r="B2548"/>
      <c r="C2548"/>
      <c r="D2548"/>
      <c r="E2548"/>
      <c r="F2548"/>
      <c r="G2548"/>
      <c r="H2548"/>
      <c r="I2548"/>
      <c r="J2548"/>
      <c r="M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</row>
    <row r="2549" spans="1:62" ht="15" customHeight="1">
      <c r="A2549"/>
      <c r="B2549"/>
      <c r="C2549"/>
      <c r="D2549"/>
      <c r="E2549"/>
      <c r="F2549"/>
      <c r="G2549"/>
      <c r="H2549"/>
      <c r="I2549"/>
      <c r="J2549"/>
      <c r="M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</row>
    <row r="2550" spans="1:62" ht="15" customHeight="1">
      <c r="A2550"/>
      <c r="B2550"/>
      <c r="C2550"/>
      <c r="D2550"/>
      <c r="E2550"/>
      <c r="F2550"/>
      <c r="G2550"/>
      <c r="H2550"/>
      <c r="I2550"/>
      <c r="J2550"/>
      <c r="M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</row>
    <row r="2551" spans="1:62" ht="15" customHeight="1">
      <c r="A2551"/>
      <c r="B2551"/>
      <c r="C2551"/>
      <c r="D2551"/>
      <c r="E2551"/>
      <c r="F2551"/>
      <c r="G2551"/>
      <c r="H2551"/>
      <c r="I2551"/>
      <c r="J2551"/>
      <c r="M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</row>
    <row r="2552" spans="1:62" ht="15" customHeight="1">
      <c r="A2552"/>
      <c r="B2552"/>
      <c r="C2552"/>
      <c r="D2552"/>
      <c r="E2552"/>
      <c r="F2552"/>
      <c r="G2552"/>
      <c r="H2552"/>
      <c r="I2552"/>
      <c r="J2552"/>
      <c r="M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</row>
    <row r="2553" spans="1:62" ht="15" customHeight="1">
      <c r="A2553"/>
      <c r="B2553"/>
      <c r="C2553"/>
      <c r="D2553"/>
      <c r="E2553"/>
      <c r="F2553"/>
      <c r="G2553"/>
      <c r="H2553"/>
      <c r="I2553"/>
      <c r="J2553"/>
      <c r="M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</row>
    <row r="2554" spans="1:62" ht="15" customHeight="1">
      <c r="A2554"/>
      <c r="B2554"/>
      <c r="C2554"/>
      <c r="D2554"/>
      <c r="E2554"/>
      <c r="F2554"/>
      <c r="G2554"/>
      <c r="H2554"/>
      <c r="I2554"/>
      <c r="J2554"/>
      <c r="M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</row>
    <row r="2555" spans="1:62" ht="15" customHeight="1">
      <c r="A2555"/>
      <c r="B2555"/>
      <c r="C2555"/>
      <c r="D2555"/>
      <c r="E2555"/>
      <c r="F2555"/>
      <c r="G2555"/>
      <c r="H2555"/>
      <c r="I2555"/>
      <c r="J2555"/>
      <c r="M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</row>
    <row r="2556" spans="1:62" ht="15" customHeight="1">
      <c r="A2556"/>
      <c r="B2556"/>
      <c r="C2556"/>
      <c r="D2556"/>
      <c r="E2556"/>
      <c r="F2556"/>
      <c r="G2556"/>
      <c r="H2556"/>
      <c r="I2556"/>
      <c r="J2556"/>
      <c r="M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</row>
    <row r="2557" spans="1:62" ht="15" customHeight="1">
      <c r="A2557"/>
      <c r="B2557"/>
      <c r="C2557"/>
      <c r="D2557"/>
      <c r="E2557"/>
      <c r="F2557"/>
      <c r="G2557"/>
      <c r="H2557"/>
      <c r="I2557"/>
      <c r="J2557"/>
      <c r="M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</row>
    <row r="2558" spans="1:62" ht="15" customHeight="1">
      <c r="A2558"/>
      <c r="B2558"/>
      <c r="C2558"/>
      <c r="D2558"/>
      <c r="E2558"/>
      <c r="F2558"/>
      <c r="G2558"/>
      <c r="H2558"/>
      <c r="I2558"/>
      <c r="J2558"/>
      <c r="M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</row>
    <row r="2559" spans="1:62" ht="15" customHeight="1">
      <c r="A2559"/>
      <c r="B2559"/>
      <c r="C2559"/>
      <c r="D2559"/>
      <c r="E2559"/>
      <c r="F2559"/>
      <c r="G2559"/>
      <c r="H2559"/>
      <c r="I2559"/>
      <c r="J2559"/>
      <c r="M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</row>
    <row r="2560" spans="1:62" ht="15" customHeight="1">
      <c r="A2560"/>
      <c r="B2560"/>
      <c r="C2560"/>
      <c r="D2560"/>
      <c r="E2560"/>
      <c r="F2560"/>
      <c r="G2560"/>
      <c r="H2560"/>
      <c r="I2560"/>
      <c r="J2560"/>
      <c r="M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</row>
    <row r="2561" spans="1:62" ht="15" customHeight="1">
      <c r="A2561"/>
      <c r="B2561"/>
      <c r="C2561"/>
      <c r="D2561"/>
      <c r="E2561"/>
      <c r="F2561"/>
      <c r="G2561"/>
      <c r="H2561"/>
      <c r="I2561"/>
      <c r="J2561"/>
      <c r="M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</row>
    <row r="2562" spans="1:62" ht="15" customHeight="1">
      <c r="A2562"/>
      <c r="B2562"/>
      <c r="C2562"/>
      <c r="D2562"/>
      <c r="E2562"/>
      <c r="F2562"/>
      <c r="G2562"/>
      <c r="H2562"/>
      <c r="I2562"/>
      <c r="J2562"/>
      <c r="M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</row>
    <row r="2563" spans="1:62" ht="15" customHeight="1">
      <c r="A2563"/>
      <c r="B2563"/>
      <c r="C2563"/>
      <c r="D2563"/>
      <c r="E2563"/>
      <c r="F2563"/>
      <c r="G2563"/>
      <c r="H2563"/>
      <c r="I2563"/>
      <c r="J2563"/>
      <c r="M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</row>
    <row r="2564" spans="1:62" ht="15" customHeight="1">
      <c r="A2564"/>
      <c r="B2564"/>
      <c r="C2564"/>
      <c r="D2564"/>
      <c r="E2564"/>
      <c r="F2564"/>
      <c r="G2564"/>
      <c r="H2564"/>
      <c r="I2564"/>
      <c r="J2564"/>
      <c r="M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</row>
    <row r="2565" spans="1:62" ht="15" customHeight="1">
      <c r="A2565"/>
      <c r="B2565"/>
      <c r="C2565"/>
      <c r="D2565"/>
      <c r="E2565"/>
      <c r="F2565"/>
      <c r="G2565"/>
      <c r="H2565"/>
      <c r="I2565"/>
      <c r="J2565"/>
      <c r="M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</row>
    <row r="2566" spans="1:62" ht="15" customHeight="1">
      <c r="A2566"/>
      <c r="B2566"/>
      <c r="C2566"/>
      <c r="D2566"/>
      <c r="E2566"/>
      <c r="F2566"/>
      <c r="G2566"/>
      <c r="H2566"/>
      <c r="I2566"/>
      <c r="J2566"/>
      <c r="M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</row>
    <row r="2567" spans="1:62" ht="15" customHeight="1">
      <c r="A2567"/>
      <c r="B2567"/>
      <c r="C2567"/>
      <c r="D2567"/>
      <c r="E2567"/>
      <c r="F2567"/>
      <c r="G2567"/>
      <c r="H2567"/>
      <c r="I2567"/>
      <c r="J2567"/>
      <c r="M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</row>
    <row r="2568" spans="1:62" ht="15" customHeight="1">
      <c r="A2568"/>
      <c r="B2568"/>
      <c r="C2568"/>
      <c r="D2568"/>
      <c r="E2568"/>
      <c r="F2568"/>
      <c r="G2568"/>
      <c r="H2568"/>
      <c r="I2568"/>
      <c r="J2568"/>
      <c r="M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</row>
    <row r="2569" spans="1:62" ht="15" customHeight="1">
      <c r="A2569"/>
      <c r="B2569"/>
      <c r="C2569"/>
      <c r="D2569"/>
      <c r="E2569"/>
      <c r="F2569"/>
      <c r="G2569"/>
      <c r="H2569"/>
      <c r="I2569"/>
      <c r="J2569"/>
      <c r="M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</row>
    <row r="2570" spans="1:62" ht="15" customHeight="1">
      <c r="A2570"/>
      <c r="B2570"/>
      <c r="C2570"/>
      <c r="D2570"/>
      <c r="E2570"/>
      <c r="F2570"/>
      <c r="G2570"/>
      <c r="H2570"/>
      <c r="I2570"/>
      <c r="J2570"/>
      <c r="M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</row>
    <row r="2571" spans="1:62" ht="15" customHeight="1">
      <c r="A2571"/>
      <c r="B2571"/>
      <c r="C2571"/>
      <c r="D2571"/>
      <c r="E2571"/>
      <c r="F2571"/>
      <c r="G2571"/>
      <c r="H2571"/>
      <c r="I2571"/>
      <c r="J2571"/>
      <c r="M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</row>
    <row r="2572" spans="1:62" ht="15" customHeight="1">
      <c r="A2572"/>
      <c r="B2572"/>
      <c r="C2572"/>
      <c r="D2572"/>
      <c r="E2572"/>
      <c r="F2572"/>
      <c r="G2572"/>
      <c r="H2572"/>
      <c r="I2572"/>
      <c r="J2572"/>
      <c r="M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</row>
    <row r="2573" spans="1:62" ht="15" customHeight="1">
      <c r="A2573"/>
      <c r="B2573"/>
      <c r="C2573"/>
      <c r="D2573"/>
      <c r="E2573"/>
      <c r="F2573"/>
      <c r="G2573"/>
      <c r="H2573"/>
      <c r="I2573"/>
      <c r="J2573"/>
      <c r="M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</row>
    <row r="2574" spans="1:62" ht="15" customHeight="1">
      <c r="A2574"/>
      <c r="B2574"/>
      <c r="C2574"/>
      <c r="D2574"/>
      <c r="E2574"/>
      <c r="F2574"/>
      <c r="G2574"/>
      <c r="H2574"/>
      <c r="I2574"/>
      <c r="J2574"/>
      <c r="M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</row>
    <row r="2575" spans="1:62" ht="15" customHeight="1">
      <c r="A2575"/>
      <c r="B2575"/>
      <c r="C2575"/>
      <c r="D2575"/>
      <c r="E2575"/>
      <c r="F2575"/>
      <c r="G2575"/>
      <c r="H2575"/>
      <c r="I2575"/>
      <c r="J2575"/>
      <c r="M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</row>
    <row r="2576" spans="1:62" ht="15" customHeight="1">
      <c r="A2576"/>
      <c r="B2576"/>
      <c r="C2576"/>
      <c r="D2576"/>
      <c r="E2576"/>
      <c r="F2576"/>
      <c r="G2576"/>
      <c r="H2576"/>
      <c r="I2576"/>
      <c r="J2576"/>
      <c r="M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</row>
    <row r="2577" spans="1:62" ht="15" customHeight="1">
      <c r="A2577"/>
      <c r="B2577"/>
      <c r="C2577"/>
      <c r="D2577"/>
      <c r="E2577"/>
      <c r="F2577"/>
      <c r="G2577"/>
      <c r="H2577"/>
      <c r="I2577"/>
      <c r="J2577"/>
      <c r="M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</row>
    <row r="2578" spans="1:62" ht="15" customHeight="1">
      <c r="A2578"/>
      <c r="B2578"/>
      <c r="C2578"/>
      <c r="D2578"/>
      <c r="E2578"/>
      <c r="F2578"/>
      <c r="G2578"/>
      <c r="H2578"/>
      <c r="I2578"/>
      <c r="J2578"/>
      <c r="M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</row>
    <row r="2579" spans="1:62" ht="15" customHeight="1">
      <c r="A2579"/>
      <c r="B2579"/>
      <c r="C2579"/>
      <c r="D2579"/>
      <c r="E2579"/>
      <c r="F2579"/>
      <c r="G2579"/>
      <c r="H2579"/>
      <c r="I2579"/>
      <c r="J2579"/>
      <c r="M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</row>
    <row r="2580" spans="1:62" ht="15" customHeight="1">
      <c r="A2580"/>
      <c r="B2580"/>
      <c r="C2580"/>
      <c r="D2580"/>
      <c r="E2580"/>
      <c r="F2580"/>
      <c r="G2580"/>
      <c r="H2580"/>
      <c r="I2580"/>
      <c r="J2580"/>
      <c r="M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</row>
    <row r="2581" spans="1:62" ht="15" customHeight="1">
      <c r="A2581"/>
      <c r="B2581"/>
      <c r="C2581"/>
      <c r="D2581"/>
      <c r="E2581"/>
      <c r="F2581"/>
      <c r="G2581"/>
      <c r="H2581"/>
      <c r="I2581"/>
      <c r="J2581"/>
      <c r="M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</row>
    <row r="2582" spans="1:62" ht="15" customHeight="1">
      <c r="A2582"/>
      <c r="B2582"/>
      <c r="C2582"/>
      <c r="D2582"/>
      <c r="E2582"/>
      <c r="F2582"/>
      <c r="G2582"/>
      <c r="H2582"/>
      <c r="I2582"/>
      <c r="J2582"/>
      <c r="M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</row>
    <row r="2583" spans="1:62" ht="15" customHeight="1">
      <c r="A2583"/>
      <c r="B2583"/>
      <c r="C2583"/>
      <c r="D2583"/>
      <c r="E2583"/>
      <c r="F2583"/>
      <c r="G2583"/>
      <c r="H2583"/>
      <c r="I2583"/>
      <c r="J2583"/>
      <c r="M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  <c r="BF2583"/>
      <c r="BG2583"/>
      <c r="BH2583"/>
      <c r="BI2583"/>
      <c r="BJ2583"/>
    </row>
    <row r="2584" spans="1:62" ht="15" customHeight="1">
      <c r="A2584"/>
      <c r="B2584"/>
      <c r="C2584"/>
      <c r="D2584"/>
      <c r="E2584"/>
      <c r="F2584"/>
      <c r="G2584"/>
      <c r="H2584"/>
      <c r="I2584"/>
      <c r="J2584"/>
      <c r="M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  <c r="BF2584"/>
      <c r="BG2584"/>
      <c r="BH2584"/>
      <c r="BI2584"/>
      <c r="BJ2584"/>
    </row>
    <row r="2585" spans="1:62" ht="15" customHeight="1">
      <c r="A2585"/>
      <c r="B2585"/>
      <c r="C2585"/>
      <c r="D2585"/>
      <c r="E2585"/>
      <c r="F2585"/>
      <c r="G2585"/>
      <c r="H2585"/>
      <c r="I2585"/>
      <c r="J2585"/>
      <c r="M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  <c r="BF2585"/>
      <c r="BG2585"/>
      <c r="BH2585"/>
      <c r="BI2585"/>
      <c r="BJ2585"/>
    </row>
    <row r="2586" spans="1:62" ht="15" customHeight="1">
      <c r="A2586"/>
      <c r="B2586"/>
      <c r="C2586"/>
      <c r="D2586"/>
      <c r="E2586"/>
      <c r="F2586"/>
      <c r="G2586"/>
      <c r="H2586"/>
      <c r="I2586"/>
      <c r="J2586"/>
      <c r="M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  <c r="BF2586"/>
      <c r="BG2586"/>
      <c r="BH2586"/>
      <c r="BI2586"/>
      <c r="BJ2586"/>
    </row>
    <row r="2587" spans="1:62" ht="15" customHeight="1">
      <c r="A2587"/>
      <c r="B2587"/>
      <c r="C2587"/>
      <c r="D2587"/>
      <c r="E2587"/>
      <c r="F2587"/>
      <c r="G2587"/>
      <c r="H2587"/>
      <c r="I2587"/>
      <c r="J2587"/>
      <c r="M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  <c r="BF2587"/>
      <c r="BG2587"/>
      <c r="BH2587"/>
      <c r="BI2587"/>
      <c r="BJ2587"/>
    </row>
    <row r="2588" spans="1:62" ht="15" customHeight="1">
      <c r="A2588"/>
      <c r="B2588"/>
      <c r="C2588"/>
      <c r="D2588"/>
      <c r="E2588"/>
      <c r="F2588"/>
      <c r="G2588"/>
      <c r="H2588"/>
      <c r="I2588"/>
      <c r="J2588"/>
      <c r="M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  <c r="AY2588"/>
      <c r="AZ2588"/>
      <c r="BA2588"/>
      <c r="BB2588"/>
      <c r="BC2588"/>
      <c r="BD2588"/>
      <c r="BE2588"/>
      <c r="BF2588"/>
      <c r="BG2588"/>
      <c r="BH2588"/>
      <c r="BI2588"/>
      <c r="BJ2588"/>
    </row>
    <row r="2589" spans="1:62" ht="15" customHeight="1">
      <c r="A2589"/>
      <c r="B2589"/>
      <c r="C2589"/>
      <c r="D2589"/>
      <c r="E2589"/>
      <c r="F2589"/>
      <c r="G2589"/>
      <c r="H2589"/>
      <c r="I2589"/>
      <c r="J2589"/>
      <c r="M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  <c r="AY2589"/>
      <c r="AZ2589"/>
      <c r="BA2589"/>
      <c r="BB2589"/>
      <c r="BC2589"/>
      <c r="BD2589"/>
      <c r="BE2589"/>
      <c r="BF2589"/>
      <c r="BG2589"/>
      <c r="BH2589"/>
      <c r="BI2589"/>
      <c r="BJ2589"/>
    </row>
    <row r="2590" spans="1:62" ht="15" customHeight="1">
      <c r="A2590"/>
      <c r="B2590"/>
      <c r="C2590"/>
      <c r="D2590"/>
      <c r="E2590"/>
      <c r="F2590"/>
      <c r="G2590"/>
      <c r="H2590"/>
      <c r="I2590"/>
      <c r="J2590"/>
      <c r="M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  <c r="AY2590"/>
      <c r="AZ2590"/>
      <c r="BA2590"/>
      <c r="BB2590"/>
      <c r="BC2590"/>
      <c r="BD2590"/>
      <c r="BE2590"/>
      <c r="BF2590"/>
      <c r="BG2590"/>
      <c r="BH2590"/>
      <c r="BI2590"/>
      <c r="BJ2590"/>
    </row>
    <row r="2591" spans="1:62" ht="15" customHeight="1">
      <c r="A2591"/>
      <c r="B2591"/>
      <c r="C2591"/>
      <c r="D2591"/>
      <c r="E2591"/>
      <c r="F2591"/>
      <c r="G2591"/>
      <c r="H2591"/>
      <c r="I2591"/>
      <c r="J2591"/>
      <c r="M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  <c r="AY2591"/>
      <c r="AZ2591"/>
      <c r="BA2591"/>
      <c r="BB2591"/>
      <c r="BC2591"/>
      <c r="BD2591"/>
      <c r="BE2591"/>
      <c r="BF2591"/>
      <c r="BG2591"/>
      <c r="BH2591"/>
      <c r="BI2591"/>
      <c r="BJ2591"/>
    </row>
    <row r="2592" spans="1:62" ht="15" customHeight="1">
      <c r="A2592"/>
      <c r="B2592"/>
      <c r="C2592"/>
      <c r="D2592"/>
      <c r="E2592"/>
      <c r="F2592"/>
      <c r="G2592"/>
      <c r="H2592"/>
      <c r="I2592"/>
      <c r="J2592"/>
      <c r="M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  <c r="AY2592"/>
      <c r="AZ2592"/>
      <c r="BA2592"/>
      <c r="BB2592"/>
      <c r="BC2592"/>
      <c r="BD2592"/>
      <c r="BE2592"/>
      <c r="BF2592"/>
      <c r="BG2592"/>
      <c r="BH2592"/>
      <c r="BI2592"/>
      <c r="BJ2592"/>
    </row>
    <row r="2593" spans="1:62" ht="15" customHeight="1">
      <c r="A2593"/>
      <c r="B2593"/>
      <c r="C2593"/>
      <c r="D2593"/>
      <c r="E2593"/>
      <c r="F2593"/>
      <c r="G2593"/>
      <c r="H2593"/>
      <c r="I2593"/>
      <c r="J2593"/>
      <c r="M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  <c r="AY2593"/>
      <c r="AZ2593"/>
      <c r="BA2593"/>
      <c r="BB2593"/>
      <c r="BC2593"/>
      <c r="BD2593"/>
      <c r="BE2593"/>
      <c r="BF2593"/>
      <c r="BG2593"/>
      <c r="BH2593"/>
      <c r="BI2593"/>
      <c r="BJ2593"/>
    </row>
    <row r="2594" spans="1:62" ht="15" customHeight="1">
      <c r="A2594"/>
      <c r="B2594"/>
      <c r="C2594"/>
      <c r="D2594"/>
      <c r="E2594"/>
      <c r="F2594"/>
      <c r="G2594"/>
      <c r="H2594"/>
      <c r="I2594"/>
      <c r="J2594"/>
      <c r="M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  <c r="AY2594"/>
      <c r="AZ2594"/>
      <c r="BA2594"/>
      <c r="BB2594"/>
      <c r="BC2594"/>
      <c r="BD2594"/>
      <c r="BE2594"/>
      <c r="BF2594"/>
      <c r="BG2594"/>
      <c r="BH2594"/>
      <c r="BI2594"/>
      <c r="BJ2594"/>
    </row>
    <row r="2595" spans="1:62" ht="15" customHeight="1">
      <c r="A2595"/>
      <c r="B2595"/>
      <c r="C2595"/>
      <c r="D2595"/>
      <c r="E2595"/>
      <c r="F2595"/>
      <c r="G2595"/>
      <c r="H2595"/>
      <c r="I2595"/>
      <c r="J2595"/>
      <c r="M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  <c r="AY2595"/>
      <c r="AZ2595"/>
      <c r="BA2595"/>
      <c r="BB2595"/>
      <c r="BC2595"/>
      <c r="BD2595"/>
      <c r="BE2595"/>
      <c r="BF2595"/>
      <c r="BG2595"/>
      <c r="BH2595"/>
      <c r="BI2595"/>
      <c r="BJ2595"/>
    </row>
    <row r="2596" spans="1:62" ht="15" customHeight="1">
      <c r="A2596"/>
      <c r="B2596"/>
      <c r="C2596"/>
      <c r="D2596"/>
      <c r="E2596"/>
      <c r="F2596"/>
      <c r="G2596"/>
      <c r="H2596"/>
      <c r="I2596"/>
      <c r="J2596"/>
      <c r="M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  <c r="AY2596"/>
      <c r="AZ2596"/>
      <c r="BA2596"/>
      <c r="BB2596"/>
      <c r="BC2596"/>
      <c r="BD2596"/>
      <c r="BE2596"/>
      <c r="BF2596"/>
      <c r="BG2596"/>
      <c r="BH2596"/>
      <c r="BI2596"/>
      <c r="BJ2596"/>
    </row>
    <row r="2597" spans="1:62" ht="15" customHeight="1">
      <c r="A2597"/>
      <c r="B2597"/>
      <c r="C2597"/>
      <c r="D2597"/>
      <c r="E2597"/>
      <c r="F2597"/>
      <c r="G2597"/>
      <c r="H2597"/>
      <c r="I2597"/>
      <c r="J2597"/>
      <c r="M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  <c r="BF2597"/>
      <c r="BG2597"/>
      <c r="BH2597"/>
      <c r="BI2597"/>
      <c r="BJ2597"/>
    </row>
    <row r="2598" spans="1:62" ht="15" customHeight="1">
      <c r="A2598"/>
      <c r="B2598"/>
      <c r="C2598"/>
      <c r="D2598"/>
      <c r="E2598"/>
      <c r="F2598"/>
      <c r="G2598"/>
      <c r="H2598"/>
      <c r="I2598"/>
      <c r="J2598"/>
      <c r="M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  <c r="AY2598"/>
      <c r="AZ2598"/>
      <c r="BA2598"/>
      <c r="BB2598"/>
      <c r="BC2598"/>
      <c r="BD2598"/>
      <c r="BE2598"/>
      <c r="BF2598"/>
      <c r="BG2598"/>
      <c r="BH2598"/>
      <c r="BI2598"/>
      <c r="BJ2598"/>
    </row>
    <row r="2599" spans="1:62" ht="15" customHeight="1">
      <c r="A2599"/>
      <c r="B2599"/>
      <c r="C2599"/>
      <c r="D2599"/>
      <c r="E2599"/>
      <c r="F2599"/>
      <c r="G2599"/>
      <c r="H2599"/>
      <c r="I2599"/>
      <c r="J2599"/>
      <c r="M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  <c r="AY2599"/>
      <c r="AZ2599"/>
      <c r="BA2599"/>
      <c r="BB2599"/>
      <c r="BC2599"/>
      <c r="BD2599"/>
      <c r="BE2599"/>
      <c r="BF2599"/>
      <c r="BG2599"/>
      <c r="BH2599"/>
      <c r="BI2599"/>
      <c r="BJ2599"/>
    </row>
    <row r="2600" spans="1:62" ht="15" customHeight="1">
      <c r="A2600"/>
      <c r="B2600"/>
      <c r="C2600"/>
      <c r="D2600"/>
      <c r="E2600"/>
      <c r="F2600"/>
      <c r="G2600"/>
      <c r="H2600"/>
      <c r="I2600"/>
      <c r="J2600"/>
      <c r="M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  <c r="AY2600"/>
      <c r="AZ2600"/>
      <c r="BA2600"/>
      <c r="BB2600"/>
      <c r="BC2600"/>
      <c r="BD2600"/>
      <c r="BE2600"/>
      <c r="BF2600"/>
      <c r="BG2600"/>
      <c r="BH2600"/>
      <c r="BI2600"/>
      <c r="BJ2600"/>
    </row>
    <row r="2601" spans="1:62" ht="15" customHeight="1">
      <c r="A2601"/>
      <c r="B2601"/>
      <c r="C2601"/>
      <c r="D2601"/>
      <c r="E2601"/>
      <c r="F2601"/>
      <c r="G2601"/>
      <c r="H2601"/>
      <c r="I2601"/>
      <c r="J2601"/>
      <c r="M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  <c r="AY2601"/>
      <c r="AZ2601"/>
      <c r="BA2601"/>
      <c r="BB2601"/>
      <c r="BC2601"/>
      <c r="BD2601"/>
      <c r="BE2601"/>
      <c r="BF2601"/>
      <c r="BG2601"/>
      <c r="BH2601"/>
      <c r="BI2601"/>
      <c r="BJ2601"/>
    </row>
    <row r="2602" spans="1:62" ht="15" customHeight="1">
      <c r="A2602"/>
      <c r="B2602"/>
      <c r="C2602"/>
      <c r="D2602"/>
      <c r="E2602"/>
      <c r="F2602"/>
      <c r="G2602"/>
      <c r="H2602"/>
      <c r="I2602"/>
      <c r="J2602"/>
      <c r="M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  <c r="AY2602"/>
      <c r="AZ2602"/>
      <c r="BA2602"/>
      <c r="BB2602"/>
      <c r="BC2602"/>
      <c r="BD2602"/>
      <c r="BE2602"/>
      <c r="BF2602"/>
      <c r="BG2602"/>
      <c r="BH2602"/>
      <c r="BI2602"/>
      <c r="BJ2602"/>
    </row>
    <row r="2603" spans="1:62" ht="15" customHeight="1">
      <c r="A2603"/>
      <c r="B2603"/>
      <c r="C2603"/>
      <c r="D2603"/>
      <c r="E2603"/>
      <c r="F2603"/>
      <c r="G2603"/>
      <c r="H2603"/>
      <c r="I2603"/>
      <c r="J2603"/>
      <c r="M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  <c r="AY2603"/>
      <c r="AZ2603"/>
      <c r="BA2603"/>
      <c r="BB2603"/>
      <c r="BC2603"/>
      <c r="BD2603"/>
      <c r="BE2603"/>
      <c r="BF2603"/>
      <c r="BG2603"/>
      <c r="BH2603"/>
      <c r="BI2603"/>
      <c r="BJ2603"/>
    </row>
    <row r="2604" spans="1:62" ht="15" customHeight="1">
      <c r="A2604"/>
      <c r="B2604"/>
      <c r="C2604"/>
      <c r="D2604"/>
      <c r="E2604"/>
      <c r="F2604"/>
      <c r="G2604"/>
      <c r="H2604"/>
      <c r="I2604"/>
      <c r="J2604"/>
      <c r="M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  <c r="AY2604"/>
      <c r="AZ2604"/>
      <c r="BA2604"/>
      <c r="BB2604"/>
      <c r="BC2604"/>
      <c r="BD2604"/>
      <c r="BE2604"/>
      <c r="BF2604"/>
      <c r="BG2604"/>
      <c r="BH2604"/>
      <c r="BI2604"/>
      <c r="BJ2604"/>
    </row>
    <row r="2605" spans="1:62" ht="15" customHeight="1">
      <c r="A2605"/>
      <c r="B2605"/>
      <c r="C2605"/>
      <c r="D2605"/>
      <c r="E2605"/>
      <c r="F2605"/>
      <c r="G2605"/>
      <c r="H2605"/>
      <c r="I2605"/>
      <c r="J2605"/>
      <c r="M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  <c r="AY2605"/>
      <c r="AZ2605"/>
      <c r="BA2605"/>
      <c r="BB2605"/>
      <c r="BC2605"/>
      <c r="BD2605"/>
      <c r="BE2605"/>
      <c r="BF2605"/>
      <c r="BG2605"/>
      <c r="BH2605"/>
      <c r="BI2605"/>
      <c r="BJ2605"/>
    </row>
    <row r="2606" spans="1:62" ht="15" customHeight="1">
      <c r="A2606"/>
      <c r="B2606"/>
      <c r="C2606"/>
      <c r="D2606"/>
      <c r="E2606"/>
      <c r="F2606"/>
      <c r="G2606"/>
      <c r="H2606"/>
      <c r="I2606"/>
      <c r="J2606"/>
      <c r="M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  <c r="AY2606"/>
      <c r="AZ2606"/>
      <c r="BA2606"/>
      <c r="BB2606"/>
      <c r="BC2606"/>
      <c r="BD2606"/>
      <c r="BE2606"/>
      <c r="BF2606"/>
      <c r="BG2606"/>
      <c r="BH2606"/>
      <c r="BI2606"/>
      <c r="BJ2606"/>
    </row>
    <row r="2607" spans="1:62" ht="15" customHeight="1">
      <c r="A2607"/>
      <c r="B2607"/>
      <c r="C2607"/>
      <c r="D2607"/>
      <c r="E2607"/>
      <c r="F2607"/>
      <c r="G2607"/>
      <c r="H2607"/>
      <c r="I2607"/>
      <c r="J2607"/>
      <c r="M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  <c r="AY2607"/>
      <c r="AZ2607"/>
      <c r="BA2607"/>
      <c r="BB2607"/>
      <c r="BC2607"/>
      <c r="BD2607"/>
      <c r="BE2607"/>
      <c r="BF2607"/>
      <c r="BG2607"/>
      <c r="BH2607"/>
      <c r="BI2607"/>
      <c r="BJ2607"/>
    </row>
    <row r="2608" spans="1:62" ht="15" customHeight="1">
      <c r="A2608"/>
      <c r="B2608"/>
      <c r="C2608"/>
      <c r="D2608"/>
      <c r="E2608"/>
      <c r="F2608"/>
      <c r="G2608"/>
      <c r="H2608"/>
      <c r="I2608"/>
      <c r="J2608"/>
      <c r="M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  <c r="AY2608"/>
      <c r="AZ2608"/>
      <c r="BA2608"/>
      <c r="BB2608"/>
      <c r="BC2608"/>
      <c r="BD2608"/>
      <c r="BE2608"/>
      <c r="BF2608"/>
      <c r="BG2608"/>
      <c r="BH2608"/>
      <c r="BI2608"/>
      <c r="BJ2608"/>
    </row>
    <row r="2609" spans="1:62" ht="15" customHeight="1">
      <c r="A2609"/>
      <c r="B2609"/>
      <c r="C2609"/>
      <c r="D2609"/>
      <c r="E2609"/>
      <c r="F2609"/>
      <c r="G2609"/>
      <c r="H2609"/>
      <c r="I2609"/>
      <c r="J2609"/>
      <c r="M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  <c r="AY2609"/>
      <c r="AZ2609"/>
      <c r="BA2609"/>
      <c r="BB2609"/>
      <c r="BC2609"/>
      <c r="BD2609"/>
      <c r="BE2609"/>
      <c r="BF2609"/>
      <c r="BG2609"/>
      <c r="BH2609"/>
      <c r="BI2609"/>
      <c r="BJ2609"/>
    </row>
    <row r="2610" spans="1:62" ht="15" customHeight="1">
      <c r="A2610"/>
      <c r="B2610"/>
      <c r="C2610"/>
      <c r="D2610"/>
      <c r="E2610"/>
      <c r="F2610"/>
      <c r="G2610"/>
      <c r="H2610"/>
      <c r="I2610"/>
      <c r="J2610"/>
      <c r="M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  <c r="AY2610"/>
      <c r="AZ2610"/>
      <c r="BA2610"/>
      <c r="BB2610"/>
      <c r="BC2610"/>
      <c r="BD2610"/>
      <c r="BE2610"/>
      <c r="BF2610"/>
      <c r="BG2610"/>
      <c r="BH2610"/>
      <c r="BI2610"/>
      <c r="BJ2610"/>
    </row>
    <row r="2611" spans="1:62" ht="15" customHeight="1">
      <c r="A2611"/>
      <c r="B2611"/>
      <c r="C2611"/>
      <c r="D2611"/>
      <c r="E2611"/>
      <c r="F2611"/>
      <c r="G2611"/>
      <c r="H2611"/>
      <c r="I2611"/>
      <c r="J2611"/>
      <c r="M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  <c r="AY2611"/>
      <c r="AZ2611"/>
      <c r="BA2611"/>
      <c r="BB2611"/>
      <c r="BC2611"/>
      <c r="BD2611"/>
      <c r="BE2611"/>
      <c r="BF2611"/>
      <c r="BG2611"/>
      <c r="BH2611"/>
      <c r="BI2611"/>
      <c r="BJ2611"/>
    </row>
    <row r="2612" spans="1:62" ht="15" customHeight="1">
      <c r="A2612"/>
      <c r="B2612"/>
      <c r="C2612"/>
      <c r="D2612"/>
      <c r="E2612"/>
      <c r="F2612"/>
      <c r="G2612"/>
      <c r="H2612"/>
      <c r="I2612"/>
      <c r="J2612"/>
      <c r="M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  <c r="AY2612"/>
      <c r="AZ2612"/>
      <c r="BA2612"/>
      <c r="BB2612"/>
      <c r="BC2612"/>
      <c r="BD2612"/>
      <c r="BE2612"/>
      <c r="BF2612"/>
      <c r="BG2612"/>
      <c r="BH2612"/>
      <c r="BI2612"/>
      <c r="BJ2612"/>
    </row>
    <row r="2613" spans="1:62" ht="15" customHeight="1">
      <c r="A2613"/>
      <c r="B2613"/>
      <c r="C2613"/>
      <c r="D2613"/>
      <c r="E2613"/>
      <c r="F2613"/>
      <c r="G2613"/>
      <c r="H2613"/>
      <c r="I2613"/>
      <c r="J2613"/>
      <c r="M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  <c r="AY2613"/>
      <c r="AZ2613"/>
      <c r="BA2613"/>
      <c r="BB2613"/>
      <c r="BC2613"/>
      <c r="BD2613"/>
      <c r="BE2613"/>
      <c r="BF2613"/>
      <c r="BG2613"/>
      <c r="BH2613"/>
      <c r="BI2613"/>
      <c r="BJ2613"/>
    </row>
    <row r="2614" spans="1:62" ht="15" customHeight="1">
      <c r="A2614"/>
      <c r="B2614"/>
      <c r="C2614"/>
      <c r="D2614"/>
      <c r="E2614"/>
      <c r="F2614"/>
      <c r="G2614"/>
      <c r="H2614"/>
      <c r="I2614"/>
      <c r="J2614"/>
      <c r="M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  <c r="AY2614"/>
      <c r="AZ2614"/>
      <c r="BA2614"/>
      <c r="BB2614"/>
      <c r="BC2614"/>
      <c r="BD2614"/>
      <c r="BE2614"/>
      <c r="BF2614"/>
      <c r="BG2614"/>
      <c r="BH2614"/>
      <c r="BI2614"/>
      <c r="BJ2614"/>
    </row>
    <row r="2615" spans="1:62" ht="15" customHeight="1">
      <c r="A2615"/>
      <c r="B2615"/>
      <c r="C2615"/>
      <c r="D2615"/>
      <c r="E2615"/>
      <c r="F2615"/>
      <c r="G2615"/>
      <c r="H2615"/>
      <c r="I2615"/>
      <c r="J2615"/>
      <c r="M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  <c r="AY2615"/>
      <c r="AZ2615"/>
      <c r="BA2615"/>
      <c r="BB2615"/>
      <c r="BC2615"/>
      <c r="BD2615"/>
      <c r="BE2615"/>
      <c r="BF2615"/>
      <c r="BG2615"/>
      <c r="BH2615"/>
      <c r="BI2615"/>
      <c r="BJ2615"/>
    </row>
    <row r="2616" spans="1:62" ht="15" customHeight="1">
      <c r="A2616"/>
      <c r="B2616"/>
      <c r="C2616"/>
      <c r="D2616"/>
      <c r="E2616"/>
      <c r="F2616"/>
      <c r="G2616"/>
      <c r="H2616"/>
      <c r="I2616"/>
      <c r="J2616"/>
      <c r="M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  <c r="AY2616"/>
      <c r="AZ2616"/>
      <c r="BA2616"/>
      <c r="BB2616"/>
      <c r="BC2616"/>
      <c r="BD2616"/>
      <c r="BE2616"/>
      <c r="BF2616"/>
      <c r="BG2616"/>
      <c r="BH2616"/>
      <c r="BI2616"/>
      <c r="BJ2616"/>
    </row>
    <row r="2617" spans="1:62" ht="15" customHeight="1">
      <c r="A2617"/>
      <c r="B2617"/>
      <c r="C2617"/>
      <c r="D2617"/>
      <c r="E2617"/>
      <c r="F2617"/>
      <c r="G2617"/>
      <c r="H2617"/>
      <c r="I2617"/>
      <c r="J2617"/>
      <c r="M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  <c r="AY2617"/>
      <c r="AZ2617"/>
      <c r="BA2617"/>
      <c r="BB2617"/>
      <c r="BC2617"/>
      <c r="BD2617"/>
      <c r="BE2617"/>
      <c r="BF2617"/>
      <c r="BG2617"/>
      <c r="BH2617"/>
      <c r="BI2617"/>
      <c r="BJ2617"/>
    </row>
    <row r="2618" spans="1:62" ht="15" customHeight="1">
      <c r="A2618"/>
      <c r="B2618"/>
      <c r="C2618"/>
      <c r="D2618"/>
      <c r="E2618"/>
      <c r="F2618"/>
      <c r="G2618"/>
      <c r="H2618"/>
      <c r="I2618"/>
      <c r="J2618"/>
      <c r="M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  <c r="AY2618"/>
      <c r="AZ2618"/>
      <c r="BA2618"/>
      <c r="BB2618"/>
      <c r="BC2618"/>
      <c r="BD2618"/>
      <c r="BE2618"/>
      <c r="BF2618"/>
      <c r="BG2618"/>
      <c r="BH2618"/>
      <c r="BI2618"/>
      <c r="BJ2618"/>
    </row>
    <row r="2619" spans="15:62" ht="15" customHeight="1"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  <c r="AY2619"/>
      <c r="AZ2619"/>
      <c r="BA2619"/>
      <c r="BB2619"/>
      <c r="BC2619"/>
      <c r="BD2619"/>
      <c r="BE2619"/>
      <c r="BF2619"/>
      <c r="BG2619"/>
      <c r="BH2619"/>
      <c r="BI2619"/>
      <c r="BJ2619"/>
    </row>
    <row r="2620" spans="15:62" ht="15" customHeight="1"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  <c r="AY2620"/>
      <c r="AZ2620"/>
      <c r="BA2620"/>
      <c r="BB2620"/>
      <c r="BC2620"/>
      <c r="BD2620"/>
      <c r="BE2620"/>
      <c r="BF2620"/>
      <c r="BG2620"/>
      <c r="BH2620"/>
      <c r="BI2620"/>
      <c r="BJ2620"/>
    </row>
    <row r="2621" spans="15:62" ht="15" customHeight="1"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  <c r="AY2621"/>
      <c r="AZ2621"/>
      <c r="BA2621"/>
      <c r="BB2621"/>
      <c r="BC2621"/>
      <c r="BD2621"/>
      <c r="BE2621"/>
      <c r="BF2621"/>
      <c r="BG2621"/>
      <c r="BH2621"/>
      <c r="BI2621"/>
      <c r="BJ2621"/>
    </row>
    <row r="2622" spans="15:62" ht="15" customHeight="1"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  <c r="AY2622"/>
      <c r="AZ2622"/>
      <c r="BA2622"/>
      <c r="BB2622"/>
      <c r="BC2622"/>
      <c r="BD2622"/>
      <c r="BE2622"/>
      <c r="BF2622"/>
      <c r="BG2622"/>
      <c r="BH2622"/>
      <c r="BI2622"/>
      <c r="BJ2622"/>
    </row>
    <row r="2623" spans="15:62" ht="15" customHeight="1"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  <c r="AY2623"/>
      <c r="AZ2623"/>
      <c r="BA2623"/>
      <c r="BB2623"/>
      <c r="BC2623"/>
      <c r="BD2623"/>
      <c r="BE2623"/>
      <c r="BF2623"/>
      <c r="BG2623"/>
      <c r="BH2623"/>
      <c r="BI2623"/>
      <c r="BJ2623"/>
    </row>
    <row r="2624" spans="15:62" ht="15" customHeight="1"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  <c r="AY2624"/>
      <c r="AZ2624"/>
      <c r="BA2624"/>
      <c r="BB2624"/>
      <c r="BC2624"/>
      <c r="BD2624"/>
      <c r="BE2624"/>
      <c r="BF2624"/>
      <c r="BG2624"/>
      <c r="BH2624"/>
      <c r="BI2624"/>
      <c r="BJ2624"/>
    </row>
    <row r="2625" spans="15:62" ht="15" customHeight="1"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  <c r="AY2625"/>
      <c r="AZ2625"/>
      <c r="BA2625"/>
      <c r="BB2625"/>
      <c r="BC2625"/>
      <c r="BD2625"/>
      <c r="BE2625"/>
      <c r="BF2625"/>
      <c r="BG2625"/>
      <c r="BH2625"/>
      <c r="BI2625"/>
      <c r="BJ2625"/>
    </row>
    <row r="2626" spans="15:62" ht="15" customHeight="1"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  <c r="AY2626"/>
      <c r="AZ2626"/>
      <c r="BA2626"/>
      <c r="BB2626"/>
      <c r="BC2626"/>
      <c r="BD2626"/>
      <c r="BE2626"/>
      <c r="BF2626"/>
      <c r="BG2626"/>
      <c r="BH2626"/>
      <c r="BI2626"/>
      <c r="BJ2626"/>
    </row>
    <row r="2627" spans="15:62" ht="15" customHeight="1"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  <c r="AY2627"/>
      <c r="AZ2627"/>
      <c r="BA2627"/>
      <c r="BB2627"/>
      <c r="BC2627"/>
      <c r="BD2627"/>
      <c r="BE2627"/>
      <c r="BF2627"/>
      <c r="BG2627"/>
      <c r="BH2627"/>
      <c r="BI2627"/>
      <c r="BJ2627"/>
    </row>
    <row r="2628" spans="15:62" ht="15" customHeight="1"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  <c r="BF2628"/>
      <c r="BG2628"/>
      <c r="BH2628"/>
      <c r="BI2628"/>
      <c r="BJ2628"/>
    </row>
    <row r="2629" spans="15:62" ht="15" customHeight="1"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</row>
    <row r="2630" spans="15:62" ht="15" customHeight="1"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  <c r="AY2630"/>
      <c r="AZ2630"/>
      <c r="BA2630"/>
      <c r="BB2630"/>
      <c r="BC2630"/>
      <c r="BD2630"/>
      <c r="BE2630"/>
      <c r="BF2630"/>
      <c r="BG2630"/>
      <c r="BH2630"/>
      <c r="BI2630"/>
      <c r="BJ2630"/>
    </row>
    <row r="2631" spans="15:62" ht="15" customHeight="1"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  <c r="AY2631"/>
      <c r="AZ2631"/>
      <c r="BA2631"/>
      <c r="BB2631"/>
      <c r="BC2631"/>
      <c r="BD2631"/>
      <c r="BE2631"/>
      <c r="BF2631"/>
      <c r="BG2631"/>
      <c r="BH2631"/>
      <c r="BI2631"/>
      <c r="BJ2631"/>
    </row>
    <row r="2632" spans="15:62" ht="15" customHeight="1"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  <c r="AV2632"/>
      <c r="AW2632"/>
      <c r="AX2632"/>
      <c r="AY2632"/>
      <c r="AZ2632"/>
      <c r="BA2632"/>
      <c r="BB2632"/>
      <c r="BC2632"/>
      <c r="BD2632"/>
      <c r="BE2632"/>
      <c r="BF2632"/>
      <c r="BG2632"/>
      <c r="BH2632"/>
      <c r="BI2632"/>
      <c r="BJ2632"/>
    </row>
    <row r="2633" spans="15:62" ht="15" customHeight="1"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  <c r="AV2633"/>
      <c r="AW2633"/>
      <c r="AX2633"/>
      <c r="AY2633"/>
      <c r="AZ2633"/>
      <c r="BA2633"/>
      <c r="BB2633"/>
      <c r="BC2633"/>
      <c r="BD2633"/>
      <c r="BE2633"/>
      <c r="BF2633"/>
      <c r="BG2633"/>
      <c r="BH2633"/>
      <c r="BI2633"/>
      <c r="BJ2633"/>
    </row>
    <row r="2634" spans="15:62" ht="15" customHeight="1"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  <c r="AV2634"/>
      <c r="AW2634"/>
      <c r="AX2634"/>
      <c r="AY2634"/>
      <c r="AZ2634"/>
      <c r="BA2634"/>
      <c r="BB2634"/>
      <c r="BC2634"/>
      <c r="BD2634"/>
      <c r="BE2634"/>
      <c r="BF2634"/>
      <c r="BG2634"/>
      <c r="BH2634"/>
      <c r="BI2634"/>
      <c r="BJ2634"/>
    </row>
    <row r="2635" spans="15:62" ht="15" customHeight="1"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  <c r="AV2635"/>
      <c r="AW2635"/>
      <c r="AX2635"/>
      <c r="AY2635"/>
      <c r="AZ2635"/>
      <c r="BA2635"/>
      <c r="BB2635"/>
      <c r="BC2635"/>
      <c r="BD2635"/>
      <c r="BE2635"/>
      <c r="BF2635"/>
      <c r="BG2635"/>
      <c r="BH2635"/>
      <c r="BI2635"/>
      <c r="BJ2635"/>
    </row>
    <row r="2636" spans="15:62" ht="15" customHeight="1"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  <c r="AV2636"/>
      <c r="AW2636"/>
      <c r="AX2636"/>
      <c r="AY2636"/>
      <c r="AZ2636"/>
      <c r="BA2636"/>
      <c r="BB2636"/>
      <c r="BC2636"/>
      <c r="BD2636"/>
      <c r="BE2636"/>
      <c r="BF2636"/>
      <c r="BG2636"/>
      <c r="BH2636"/>
      <c r="BI2636"/>
      <c r="BJ2636"/>
    </row>
    <row r="2637" spans="15:62" ht="15" customHeight="1"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  <c r="AV2637"/>
      <c r="AW2637"/>
      <c r="AX2637"/>
      <c r="AY2637"/>
      <c r="AZ2637"/>
      <c r="BA2637"/>
      <c r="BB2637"/>
      <c r="BC2637"/>
      <c r="BD2637"/>
      <c r="BE2637"/>
      <c r="BF2637"/>
      <c r="BG2637"/>
      <c r="BH2637"/>
      <c r="BI2637"/>
      <c r="BJ2637"/>
    </row>
    <row r="2638" spans="15:62" ht="15" customHeight="1"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  <c r="AV2638"/>
      <c r="AW2638"/>
      <c r="AX2638"/>
      <c r="AY2638"/>
      <c r="AZ2638"/>
      <c r="BA2638"/>
      <c r="BB2638"/>
      <c r="BC2638"/>
      <c r="BD2638"/>
      <c r="BE2638"/>
      <c r="BF2638"/>
      <c r="BG2638"/>
      <c r="BH2638"/>
      <c r="BI2638"/>
      <c r="BJ2638"/>
    </row>
    <row r="2639" spans="15:62" ht="15" customHeight="1"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  <c r="AV2639"/>
      <c r="AW2639"/>
      <c r="AX2639"/>
      <c r="AY2639"/>
      <c r="AZ2639"/>
      <c r="BA2639"/>
      <c r="BB2639"/>
      <c r="BC2639"/>
      <c r="BD2639"/>
      <c r="BE2639"/>
      <c r="BF2639"/>
      <c r="BG2639"/>
      <c r="BH2639"/>
      <c r="BI2639"/>
      <c r="BJ2639"/>
    </row>
    <row r="2640" spans="15:62" ht="15" customHeight="1"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  <c r="AV2640"/>
      <c r="AW2640"/>
      <c r="AX2640"/>
      <c r="AY2640"/>
      <c r="AZ2640"/>
      <c r="BA2640"/>
      <c r="BB2640"/>
      <c r="BC2640"/>
      <c r="BD2640"/>
      <c r="BE2640"/>
      <c r="BF2640"/>
      <c r="BG2640"/>
      <c r="BH2640"/>
      <c r="BI2640"/>
      <c r="BJ2640"/>
    </row>
    <row r="2641" spans="15:62" ht="15" customHeight="1"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  <c r="AV2641"/>
      <c r="AW2641"/>
      <c r="AX2641"/>
      <c r="AY2641"/>
      <c r="AZ2641"/>
      <c r="BA2641"/>
      <c r="BB2641"/>
      <c r="BC2641"/>
      <c r="BD2641"/>
      <c r="BE2641"/>
      <c r="BF2641"/>
      <c r="BG2641"/>
      <c r="BH2641"/>
      <c r="BI2641"/>
      <c r="BJ2641"/>
    </row>
    <row r="2642" spans="15:62" ht="15" customHeight="1"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  <c r="AV2642"/>
      <c r="AW2642"/>
      <c r="AX2642"/>
      <c r="AY2642"/>
      <c r="AZ2642"/>
      <c r="BA2642"/>
      <c r="BB2642"/>
      <c r="BC2642"/>
      <c r="BD2642"/>
      <c r="BE2642"/>
      <c r="BF2642"/>
      <c r="BG2642"/>
      <c r="BH2642"/>
      <c r="BI2642"/>
      <c r="BJ2642"/>
    </row>
    <row r="2643" spans="15:62" ht="15" customHeight="1"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  <c r="AV2643"/>
      <c r="AW2643"/>
      <c r="AX2643"/>
      <c r="AY2643"/>
      <c r="AZ2643"/>
      <c r="BA2643"/>
      <c r="BB2643"/>
      <c r="BC2643"/>
      <c r="BD2643"/>
      <c r="BE2643"/>
      <c r="BF2643"/>
      <c r="BG2643"/>
      <c r="BH2643"/>
      <c r="BI2643"/>
      <c r="BJ2643"/>
    </row>
    <row r="2644" spans="15:62" ht="15" customHeight="1"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  <c r="AV2644"/>
      <c r="AW2644"/>
      <c r="AX2644"/>
      <c r="AY2644"/>
      <c r="AZ2644"/>
      <c r="BA2644"/>
      <c r="BB2644"/>
      <c r="BC2644"/>
      <c r="BD2644"/>
      <c r="BE2644"/>
      <c r="BF2644"/>
      <c r="BG2644"/>
      <c r="BH2644"/>
      <c r="BI2644"/>
      <c r="BJ2644"/>
    </row>
    <row r="2645" spans="15:62" ht="15" customHeight="1"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  <c r="AV2645"/>
      <c r="AW2645"/>
      <c r="AX2645"/>
      <c r="AY2645"/>
      <c r="AZ2645"/>
      <c r="BA2645"/>
      <c r="BB2645"/>
      <c r="BC2645"/>
      <c r="BD2645"/>
      <c r="BE2645"/>
      <c r="BF2645"/>
      <c r="BG2645"/>
      <c r="BH2645"/>
      <c r="BI2645"/>
      <c r="BJ2645"/>
    </row>
    <row r="2646" spans="15:62" ht="15" customHeight="1"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  <c r="AV2646"/>
      <c r="AW2646"/>
      <c r="AX2646"/>
      <c r="AY2646"/>
      <c r="AZ2646"/>
      <c r="BA2646"/>
      <c r="BB2646"/>
      <c r="BC2646"/>
      <c r="BD2646"/>
      <c r="BE2646"/>
      <c r="BF2646"/>
      <c r="BG2646"/>
      <c r="BH2646"/>
      <c r="BI2646"/>
      <c r="BJ2646"/>
    </row>
    <row r="2647" spans="15:62" ht="15" customHeight="1"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  <c r="AV2647"/>
      <c r="AW2647"/>
      <c r="AX2647"/>
      <c r="AY2647"/>
      <c r="AZ2647"/>
      <c r="BA2647"/>
      <c r="BB2647"/>
      <c r="BC2647"/>
      <c r="BD2647"/>
      <c r="BE2647"/>
      <c r="BF2647"/>
      <c r="BG2647"/>
      <c r="BH2647"/>
      <c r="BI2647"/>
      <c r="BJ2647"/>
    </row>
    <row r="2648" spans="15:62" ht="15" customHeight="1"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  <c r="AV2648"/>
      <c r="AW2648"/>
      <c r="AX2648"/>
      <c r="AY2648"/>
      <c r="AZ2648"/>
      <c r="BA2648"/>
      <c r="BB2648"/>
      <c r="BC2648"/>
      <c r="BD2648"/>
      <c r="BE2648"/>
      <c r="BF2648"/>
      <c r="BG2648"/>
      <c r="BH2648"/>
      <c r="BI2648"/>
      <c r="BJ2648"/>
    </row>
    <row r="2649" spans="15:62" ht="15" customHeight="1"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  <c r="BF2649"/>
      <c r="BG2649"/>
      <c r="BH2649"/>
      <c r="BI2649"/>
      <c r="BJ2649"/>
    </row>
    <row r="2650" spans="15:62" ht="15" customHeight="1"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  <c r="BF2650"/>
      <c r="BG2650"/>
      <c r="BH2650"/>
      <c r="BI2650"/>
      <c r="BJ2650"/>
    </row>
    <row r="2651" spans="15:62" ht="15" customHeight="1"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  <c r="BF2651"/>
      <c r="BG2651"/>
      <c r="BH2651"/>
      <c r="BI2651"/>
      <c r="BJ2651"/>
    </row>
    <row r="2652" spans="15:62" ht="15" customHeight="1"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  <c r="BF2652"/>
      <c r="BG2652"/>
      <c r="BH2652"/>
      <c r="BI2652"/>
      <c r="BJ2652"/>
    </row>
    <row r="2653" spans="15:62" ht="15" customHeight="1"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  <c r="BF2653"/>
      <c r="BG2653"/>
      <c r="BH2653"/>
      <c r="BI2653"/>
      <c r="BJ2653"/>
    </row>
    <row r="2654" spans="15:62" ht="15" customHeight="1"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  <c r="BF2654"/>
      <c r="BG2654"/>
      <c r="BH2654"/>
      <c r="BI2654"/>
      <c r="BJ2654"/>
    </row>
    <row r="2655" spans="15:62" ht="15" customHeight="1"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  <c r="BF2655"/>
      <c r="BG2655"/>
      <c r="BH2655"/>
      <c r="BI2655"/>
      <c r="BJ2655"/>
    </row>
    <row r="2656" spans="15:62" ht="15" customHeight="1"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  <c r="BF2656"/>
      <c r="BG2656"/>
      <c r="BH2656"/>
      <c r="BI2656"/>
      <c r="BJ2656"/>
    </row>
    <row r="2657" spans="15:62" ht="15" customHeight="1"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  <c r="BF2657"/>
      <c r="BG2657"/>
      <c r="BH2657"/>
      <c r="BI2657"/>
      <c r="BJ2657"/>
    </row>
    <row r="2658" spans="15:62" ht="15" customHeight="1"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  <c r="BF2658"/>
      <c r="BG2658"/>
      <c r="BH2658"/>
      <c r="BI2658"/>
      <c r="BJ2658"/>
    </row>
    <row r="2659" spans="15:62" ht="15" customHeight="1"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  <c r="BF2659"/>
      <c r="BG2659"/>
      <c r="BH2659"/>
      <c r="BI2659"/>
      <c r="BJ2659"/>
    </row>
    <row r="2660" spans="15:62" ht="15" customHeight="1"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  <c r="BF2660"/>
      <c r="BG2660"/>
      <c r="BH2660"/>
      <c r="BI2660"/>
      <c r="BJ2660"/>
    </row>
    <row r="2661" spans="15:62" ht="15" customHeight="1"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  <c r="BF2661"/>
      <c r="BG2661"/>
      <c r="BH2661"/>
      <c r="BI2661"/>
      <c r="BJ2661"/>
    </row>
    <row r="2662" spans="15:62" ht="15" customHeight="1"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  <c r="BF2662"/>
      <c r="BG2662"/>
      <c r="BH2662"/>
      <c r="BI2662"/>
      <c r="BJ2662"/>
    </row>
    <row r="2663" spans="15:62" ht="15" customHeight="1"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  <c r="BF2663"/>
      <c r="BG2663"/>
      <c r="BH2663"/>
      <c r="BI2663"/>
      <c r="BJ2663"/>
    </row>
    <row r="2664" spans="15:62" ht="15" customHeight="1"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  <c r="BF2664"/>
      <c r="BG2664"/>
      <c r="BH2664"/>
      <c r="BI2664"/>
      <c r="BJ2664"/>
    </row>
    <row r="2665" spans="15:62" ht="15" customHeight="1"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  <c r="BF2665"/>
      <c r="BG2665"/>
      <c r="BH2665"/>
      <c r="BI2665"/>
      <c r="BJ2665"/>
    </row>
    <row r="2666" spans="15:62" ht="15" customHeight="1"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  <c r="BF2666"/>
      <c r="BG2666"/>
      <c r="BH2666"/>
      <c r="BI2666"/>
      <c r="BJ2666"/>
    </row>
    <row r="2667" spans="15:62" ht="15" customHeight="1"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  <c r="BF2667"/>
      <c r="BG2667"/>
      <c r="BH2667"/>
      <c r="BI2667"/>
      <c r="BJ2667"/>
    </row>
    <row r="2668" spans="15:62" ht="15" customHeight="1"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  <c r="BF2668"/>
      <c r="BG2668"/>
      <c r="BH2668"/>
      <c r="BI2668"/>
      <c r="BJ2668"/>
    </row>
    <row r="2669" spans="15:62" ht="15" customHeight="1"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  <c r="BF2669"/>
      <c r="BG2669"/>
      <c r="BH2669"/>
      <c r="BI2669"/>
      <c r="BJ2669"/>
    </row>
    <row r="2670" spans="15:62" ht="15" customHeight="1"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  <c r="BF2670"/>
      <c r="BG2670"/>
      <c r="BH2670"/>
      <c r="BI2670"/>
      <c r="BJ2670"/>
    </row>
    <row r="2671" spans="15:62" ht="15" customHeight="1"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  <c r="BF2671"/>
      <c r="BG2671"/>
      <c r="BH2671"/>
      <c r="BI2671"/>
      <c r="BJ2671"/>
    </row>
    <row r="2672" spans="15:62" ht="15" customHeight="1"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  <c r="BF2672"/>
      <c r="BG2672"/>
      <c r="BH2672"/>
      <c r="BI2672"/>
      <c r="BJ2672"/>
    </row>
    <row r="2673" spans="15:62" ht="15" customHeight="1"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  <c r="BF2673"/>
      <c r="BG2673"/>
      <c r="BH2673"/>
      <c r="BI2673"/>
      <c r="BJ2673"/>
    </row>
    <row r="2674" spans="15:62" ht="15" customHeight="1"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  <c r="BF2674"/>
      <c r="BG2674"/>
      <c r="BH2674"/>
      <c r="BI2674"/>
      <c r="BJ2674"/>
    </row>
    <row r="2675" spans="15:62" ht="15" customHeight="1"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  <c r="BF2675"/>
      <c r="BG2675"/>
      <c r="BH2675"/>
      <c r="BI2675"/>
      <c r="BJ2675"/>
    </row>
    <row r="2676" spans="15:62" ht="15" customHeight="1"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  <c r="BF2676"/>
      <c r="BG2676"/>
      <c r="BH2676"/>
      <c r="BI2676"/>
      <c r="BJ2676"/>
    </row>
    <row r="2677" spans="15:62" ht="15" customHeight="1"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  <c r="BF2677"/>
      <c r="BG2677"/>
      <c r="BH2677"/>
      <c r="BI2677"/>
      <c r="BJ2677"/>
    </row>
    <row r="2678" spans="15:62" ht="15" customHeight="1"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  <c r="BF2678"/>
      <c r="BG2678"/>
      <c r="BH2678"/>
      <c r="BI2678"/>
      <c r="BJ2678"/>
    </row>
    <row r="2679" spans="15:62" ht="15" customHeight="1"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  <c r="BF2679"/>
      <c r="BG2679"/>
      <c r="BH2679"/>
      <c r="BI2679"/>
      <c r="BJ2679"/>
    </row>
    <row r="2680" spans="15:62" ht="15" customHeight="1"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  <c r="BF2680"/>
      <c r="BG2680"/>
      <c r="BH2680"/>
      <c r="BI2680"/>
      <c r="BJ2680"/>
    </row>
    <row r="2681" spans="15:62" ht="15" customHeight="1"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  <c r="BF2681"/>
      <c r="BG2681"/>
      <c r="BH2681"/>
      <c r="BI2681"/>
      <c r="BJ2681"/>
    </row>
    <row r="2682" spans="15:62" ht="15" customHeight="1"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  <c r="BF2682"/>
      <c r="BG2682"/>
      <c r="BH2682"/>
      <c r="BI2682"/>
      <c r="BJ2682"/>
    </row>
    <row r="2683" spans="15:62" ht="15" customHeight="1"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  <c r="AV2683"/>
      <c r="AW2683"/>
      <c r="AX2683"/>
      <c r="AY2683"/>
      <c r="AZ2683"/>
      <c r="BA2683"/>
      <c r="BB2683"/>
      <c r="BC2683"/>
      <c r="BD2683"/>
      <c r="BE2683"/>
      <c r="BF2683"/>
      <c r="BG2683"/>
      <c r="BH2683"/>
      <c r="BI2683"/>
      <c r="BJ2683"/>
    </row>
    <row r="2684" spans="15:62" ht="15" customHeight="1"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  <c r="BF2684"/>
      <c r="BG2684"/>
      <c r="BH2684"/>
      <c r="BI2684"/>
      <c r="BJ2684"/>
    </row>
    <row r="2685" spans="15:62" ht="15" customHeight="1"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  <c r="BF2685"/>
      <c r="BG2685"/>
      <c r="BH2685"/>
      <c r="BI2685"/>
      <c r="BJ2685"/>
    </row>
    <row r="2686" spans="15:62" ht="15" customHeight="1"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  <c r="BF2686"/>
      <c r="BG2686"/>
      <c r="BH2686"/>
      <c r="BI2686"/>
      <c r="BJ2686"/>
    </row>
    <row r="2687" spans="15:62" ht="15" customHeight="1"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  <c r="BF2687"/>
      <c r="BG2687"/>
      <c r="BH2687"/>
      <c r="BI2687"/>
      <c r="BJ2687"/>
    </row>
    <row r="2688" spans="15:62" ht="15" customHeight="1"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  <c r="BF2688"/>
      <c r="BG2688"/>
      <c r="BH2688"/>
      <c r="BI2688"/>
      <c r="BJ2688"/>
    </row>
    <row r="2689" spans="15:62" ht="15" customHeight="1"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  <c r="BF2689"/>
      <c r="BG2689"/>
      <c r="BH2689"/>
      <c r="BI2689"/>
      <c r="BJ2689"/>
    </row>
    <row r="2690" spans="15:62" ht="15" customHeight="1"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  <c r="BF2690"/>
      <c r="BG2690"/>
      <c r="BH2690"/>
      <c r="BI2690"/>
      <c r="BJ2690"/>
    </row>
    <row r="2691" spans="15:62" ht="15" customHeight="1"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  <c r="BF2691"/>
      <c r="BG2691"/>
      <c r="BH2691"/>
      <c r="BI2691"/>
      <c r="BJ2691"/>
    </row>
    <row r="2692" spans="15:62" ht="15" customHeight="1"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  <c r="BF2692"/>
      <c r="BG2692"/>
      <c r="BH2692"/>
      <c r="BI2692"/>
      <c r="BJ2692"/>
    </row>
    <row r="2693" spans="15:62" ht="15" customHeight="1"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  <c r="AV2693"/>
      <c r="AW2693"/>
      <c r="AX2693"/>
      <c r="AY2693"/>
      <c r="AZ2693"/>
      <c r="BA2693"/>
      <c r="BB2693"/>
      <c r="BC2693"/>
      <c r="BD2693"/>
      <c r="BE2693"/>
      <c r="BF2693"/>
      <c r="BG2693"/>
      <c r="BH2693"/>
      <c r="BI2693"/>
      <c r="BJ2693"/>
    </row>
    <row r="2694" spans="15:62" ht="15" customHeight="1"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  <c r="AV2694"/>
      <c r="AW2694"/>
      <c r="AX2694"/>
      <c r="AY2694"/>
      <c r="AZ2694"/>
      <c r="BA2694"/>
      <c r="BB2694"/>
      <c r="BC2694"/>
      <c r="BD2694"/>
      <c r="BE2694"/>
      <c r="BF2694"/>
      <c r="BG2694"/>
      <c r="BH2694"/>
      <c r="BI2694"/>
      <c r="BJ2694"/>
    </row>
    <row r="2695" spans="15:62" ht="15" customHeight="1"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  <c r="AV2695"/>
      <c r="AW2695"/>
      <c r="AX2695"/>
      <c r="AY2695"/>
      <c r="AZ2695"/>
      <c r="BA2695"/>
      <c r="BB2695"/>
      <c r="BC2695"/>
      <c r="BD2695"/>
      <c r="BE2695"/>
      <c r="BF2695"/>
      <c r="BG2695"/>
      <c r="BH2695"/>
      <c r="BI2695"/>
      <c r="BJ2695"/>
    </row>
    <row r="2696" spans="15:62" ht="15" customHeight="1"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  <c r="AV2696"/>
      <c r="AW2696"/>
      <c r="AX2696"/>
      <c r="AY2696"/>
      <c r="AZ2696"/>
      <c r="BA2696"/>
      <c r="BB2696"/>
      <c r="BC2696"/>
      <c r="BD2696"/>
      <c r="BE2696"/>
      <c r="BF2696"/>
      <c r="BG2696"/>
      <c r="BH2696"/>
      <c r="BI2696"/>
      <c r="BJ2696"/>
    </row>
    <row r="2697" spans="15:62" ht="15" customHeight="1"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  <c r="AV2697"/>
      <c r="AW2697"/>
      <c r="AX2697"/>
      <c r="AY2697"/>
      <c r="AZ2697"/>
      <c r="BA2697"/>
      <c r="BB2697"/>
      <c r="BC2697"/>
      <c r="BD2697"/>
      <c r="BE2697"/>
      <c r="BF2697"/>
      <c r="BG2697"/>
      <c r="BH2697"/>
      <c r="BI2697"/>
      <c r="BJ2697"/>
    </row>
    <row r="2698" spans="15:62" ht="15" customHeight="1"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  <c r="AV2698"/>
      <c r="AW2698"/>
      <c r="AX2698"/>
      <c r="AY2698"/>
      <c r="AZ2698"/>
      <c r="BA2698"/>
      <c r="BB2698"/>
      <c r="BC2698"/>
      <c r="BD2698"/>
      <c r="BE2698"/>
      <c r="BF2698"/>
      <c r="BG2698"/>
      <c r="BH2698"/>
      <c r="BI2698"/>
      <c r="BJ2698"/>
    </row>
    <row r="2699" spans="15:62" ht="15" customHeight="1"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  <c r="AV2699"/>
      <c r="AW2699"/>
      <c r="AX2699"/>
      <c r="AY2699"/>
      <c r="AZ2699"/>
      <c r="BA2699"/>
      <c r="BB2699"/>
      <c r="BC2699"/>
      <c r="BD2699"/>
      <c r="BE2699"/>
      <c r="BF2699"/>
      <c r="BG2699"/>
      <c r="BH2699"/>
      <c r="BI2699"/>
      <c r="BJ2699"/>
    </row>
    <row r="2700" spans="15:62" ht="15" customHeight="1"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  <c r="AV2700"/>
      <c r="AW2700"/>
      <c r="AX2700"/>
      <c r="AY2700"/>
      <c r="AZ2700"/>
      <c r="BA2700"/>
      <c r="BB2700"/>
      <c r="BC2700"/>
      <c r="BD2700"/>
      <c r="BE2700"/>
      <c r="BF2700"/>
      <c r="BG2700"/>
      <c r="BH2700"/>
      <c r="BI2700"/>
      <c r="BJ2700"/>
    </row>
    <row r="2701" spans="15:62" ht="15" customHeight="1"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  <c r="AV2701"/>
      <c r="AW2701"/>
      <c r="AX2701"/>
      <c r="AY2701"/>
      <c r="AZ2701"/>
      <c r="BA2701"/>
      <c r="BB2701"/>
      <c r="BC2701"/>
      <c r="BD2701"/>
      <c r="BE2701"/>
      <c r="BF2701"/>
      <c r="BG2701"/>
      <c r="BH2701"/>
      <c r="BI2701"/>
      <c r="BJ2701"/>
    </row>
    <row r="2702" spans="15:62" ht="15" customHeight="1"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  <c r="AV2702"/>
      <c r="AW2702"/>
      <c r="AX2702"/>
      <c r="AY2702"/>
      <c r="AZ2702"/>
      <c r="BA2702"/>
      <c r="BB2702"/>
      <c r="BC2702"/>
      <c r="BD2702"/>
      <c r="BE2702"/>
      <c r="BF2702"/>
      <c r="BG2702"/>
      <c r="BH2702"/>
      <c r="BI2702"/>
      <c r="BJ2702"/>
    </row>
    <row r="2703" spans="15:62" ht="15" customHeight="1"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  <c r="AV2703"/>
      <c r="AW2703"/>
      <c r="AX2703"/>
      <c r="AY2703"/>
      <c r="AZ2703"/>
      <c r="BA2703"/>
      <c r="BB2703"/>
      <c r="BC2703"/>
      <c r="BD2703"/>
      <c r="BE2703"/>
      <c r="BF2703"/>
      <c r="BG2703"/>
      <c r="BH2703"/>
      <c r="BI2703"/>
      <c r="BJ2703"/>
    </row>
    <row r="2704" spans="15:62" ht="15" customHeight="1"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  <c r="AV2704"/>
      <c r="AW2704"/>
      <c r="AX2704"/>
      <c r="AY2704"/>
      <c r="AZ2704"/>
      <c r="BA2704"/>
      <c r="BB2704"/>
      <c r="BC2704"/>
      <c r="BD2704"/>
      <c r="BE2704"/>
      <c r="BF2704"/>
      <c r="BG2704"/>
      <c r="BH2704"/>
      <c r="BI2704"/>
      <c r="BJ2704"/>
    </row>
    <row r="2705" spans="15:62" ht="15" customHeight="1"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  <c r="AV2705"/>
      <c r="AW2705"/>
      <c r="AX2705"/>
      <c r="AY2705"/>
      <c r="AZ2705"/>
      <c r="BA2705"/>
      <c r="BB2705"/>
      <c r="BC2705"/>
      <c r="BD2705"/>
      <c r="BE2705"/>
      <c r="BF2705"/>
      <c r="BG2705"/>
      <c r="BH2705"/>
      <c r="BI2705"/>
      <c r="BJ2705"/>
    </row>
    <row r="2706" spans="15:62" ht="15" customHeight="1"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  <c r="AV2706"/>
      <c r="AW2706"/>
      <c r="AX2706"/>
      <c r="AY2706"/>
      <c r="AZ2706"/>
      <c r="BA2706"/>
      <c r="BB2706"/>
      <c r="BC2706"/>
      <c r="BD2706"/>
      <c r="BE2706"/>
      <c r="BF2706"/>
      <c r="BG2706"/>
      <c r="BH2706"/>
      <c r="BI2706"/>
      <c r="BJ2706"/>
    </row>
    <row r="2707" spans="15:62" ht="15" customHeight="1"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  <c r="AV2707"/>
      <c r="AW2707"/>
      <c r="AX2707"/>
      <c r="AY2707"/>
      <c r="AZ2707"/>
      <c r="BA2707"/>
      <c r="BB2707"/>
      <c r="BC2707"/>
      <c r="BD2707"/>
      <c r="BE2707"/>
      <c r="BF2707"/>
      <c r="BG2707"/>
      <c r="BH2707"/>
      <c r="BI2707"/>
      <c r="BJ2707"/>
    </row>
    <row r="2708" spans="15:62" ht="15" customHeight="1"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  <c r="AV2708"/>
      <c r="AW2708"/>
      <c r="AX2708"/>
      <c r="AY2708"/>
      <c r="AZ2708"/>
      <c r="BA2708"/>
      <c r="BB2708"/>
      <c r="BC2708"/>
      <c r="BD2708"/>
      <c r="BE2708"/>
      <c r="BF2708"/>
      <c r="BG2708"/>
      <c r="BH2708"/>
      <c r="BI2708"/>
      <c r="BJ2708"/>
    </row>
    <row r="2709" spans="15:62" ht="15" customHeight="1"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  <c r="AV2709"/>
      <c r="AW2709"/>
      <c r="AX2709"/>
      <c r="AY2709"/>
      <c r="AZ2709"/>
      <c r="BA2709"/>
      <c r="BB2709"/>
      <c r="BC2709"/>
      <c r="BD2709"/>
      <c r="BE2709"/>
      <c r="BF2709"/>
      <c r="BG2709"/>
      <c r="BH2709"/>
      <c r="BI2709"/>
      <c r="BJ2709"/>
    </row>
    <row r="2710" spans="15:62" ht="15" customHeight="1"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  <c r="AV2710"/>
      <c r="AW2710"/>
      <c r="AX2710"/>
      <c r="AY2710"/>
      <c r="AZ2710"/>
      <c r="BA2710"/>
      <c r="BB2710"/>
      <c r="BC2710"/>
      <c r="BD2710"/>
      <c r="BE2710"/>
      <c r="BF2710"/>
      <c r="BG2710"/>
      <c r="BH2710"/>
      <c r="BI2710"/>
      <c r="BJ2710"/>
    </row>
    <row r="2711" spans="15:62" ht="15" customHeight="1"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  <c r="BF2711"/>
      <c r="BG2711"/>
      <c r="BH2711"/>
      <c r="BI2711"/>
      <c r="BJ2711"/>
    </row>
    <row r="2712" spans="15:62" ht="15" customHeight="1"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  <c r="BF2712"/>
      <c r="BG2712"/>
      <c r="BH2712"/>
      <c r="BI2712"/>
      <c r="BJ2712"/>
    </row>
    <row r="2713" spans="15:62" ht="15" customHeight="1"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  <c r="BF2713"/>
      <c r="BG2713"/>
      <c r="BH2713"/>
      <c r="BI2713"/>
      <c r="BJ2713"/>
    </row>
    <row r="2714" spans="15:62" ht="15" customHeight="1"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  <c r="BF2714"/>
      <c r="BG2714"/>
      <c r="BH2714"/>
      <c r="BI2714"/>
      <c r="BJ2714"/>
    </row>
    <row r="2715" spans="15:62" ht="15" customHeight="1"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  <c r="BF2715"/>
      <c r="BG2715"/>
      <c r="BH2715"/>
      <c r="BI2715"/>
      <c r="BJ2715"/>
    </row>
    <row r="2716" spans="15:62" ht="15" customHeight="1"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  <c r="BF2716"/>
      <c r="BG2716"/>
      <c r="BH2716"/>
      <c r="BI2716"/>
      <c r="BJ2716"/>
    </row>
    <row r="2717" spans="15:62" ht="15" customHeight="1"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  <c r="BF2717"/>
      <c r="BG2717"/>
      <c r="BH2717"/>
      <c r="BI2717"/>
      <c r="BJ2717"/>
    </row>
    <row r="2718" spans="15:62" ht="15" customHeight="1"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  <c r="BF2718"/>
      <c r="BG2718"/>
      <c r="BH2718"/>
      <c r="BI2718"/>
      <c r="BJ2718"/>
    </row>
    <row r="2719" spans="15:62" ht="15" customHeight="1"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  <c r="BF2719"/>
      <c r="BG2719"/>
      <c r="BH2719"/>
      <c r="BI2719"/>
      <c r="BJ2719"/>
    </row>
    <row r="2720" spans="15:62" ht="15" customHeight="1"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  <c r="BF2720"/>
      <c r="BG2720"/>
      <c r="BH2720"/>
      <c r="BI2720"/>
      <c r="BJ2720"/>
    </row>
    <row r="2721" spans="15:62" ht="15" customHeight="1"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  <c r="BF2721"/>
      <c r="BG2721"/>
      <c r="BH2721"/>
      <c r="BI2721"/>
      <c r="BJ2721"/>
    </row>
    <row r="2722" spans="15:62" ht="15" customHeight="1"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  <c r="BF2722"/>
      <c r="BG2722"/>
      <c r="BH2722"/>
      <c r="BI2722"/>
      <c r="BJ2722"/>
    </row>
    <row r="2723" spans="15:62" ht="15" customHeight="1"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  <c r="BF2723"/>
      <c r="BG2723"/>
      <c r="BH2723"/>
      <c r="BI2723"/>
      <c r="BJ2723"/>
    </row>
    <row r="2724" spans="15:62" ht="15" customHeight="1"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  <c r="BF2724"/>
      <c r="BG2724"/>
      <c r="BH2724"/>
      <c r="BI2724"/>
      <c r="BJ2724"/>
    </row>
    <row r="2725" spans="15:62" ht="15" customHeight="1"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  <c r="BF2725"/>
      <c r="BG2725"/>
      <c r="BH2725"/>
      <c r="BI2725"/>
      <c r="BJ2725"/>
    </row>
    <row r="2726" spans="21:62" ht="15" customHeight="1"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  <c r="BF2726"/>
      <c r="BG2726"/>
      <c r="BH2726"/>
      <c r="BI2726"/>
      <c r="BJ2726"/>
    </row>
    <row r="2727" spans="21:62" ht="15" customHeight="1"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  <c r="BF2727"/>
      <c r="BG2727"/>
      <c r="BH2727"/>
      <c r="BI2727"/>
      <c r="BJ2727"/>
    </row>
    <row r="2728" spans="21:62" ht="15" customHeight="1"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  <c r="BF2728"/>
      <c r="BG2728"/>
      <c r="BH2728"/>
      <c r="BI2728"/>
      <c r="BJ2728"/>
    </row>
    <row r="2729" spans="21:62" ht="15" customHeight="1"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  <c r="BF2729"/>
      <c r="BG2729"/>
      <c r="BH2729"/>
      <c r="BI2729"/>
      <c r="BJ2729"/>
    </row>
    <row r="2730" spans="21:62" ht="15" customHeight="1"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  <c r="BF2730"/>
      <c r="BG2730"/>
      <c r="BH2730"/>
      <c r="BI2730"/>
      <c r="BJ2730"/>
    </row>
    <row r="2731" spans="21:62" ht="15" customHeight="1"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  <c r="BF2731"/>
      <c r="BG2731"/>
      <c r="BH2731"/>
      <c r="BI2731"/>
      <c r="BJ2731"/>
    </row>
    <row r="2732" spans="21:62" ht="15" customHeight="1"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  <c r="BF2732"/>
      <c r="BG2732"/>
      <c r="BH2732"/>
      <c r="BI2732"/>
      <c r="BJ2732"/>
    </row>
    <row r="2733" spans="21:62" ht="15" customHeight="1"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  <c r="BF2733"/>
      <c r="BG2733"/>
      <c r="BH2733"/>
      <c r="BI2733"/>
      <c r="BJ2733"/>
    </row>
    <row r="2734" spans="21:62" ht="15" customHeight="1"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  <c r="BF2734"/>
      <c r="BG2734"/>
      <c r="BH2734"/>
      <c r="BI2734"/>
      <c r="BJ2734"/>
    </row>
    <row r="2735" spans="21:62" ht="15" customHeight="1"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  <c r="BF2735"/>
      <c r="BG2735"/>
      <c r="BH2735"/>
      <c r="BI2735"/>
      <c r="BJ2735"/>
    </row>
    <row r="2736" spans="21:62" ht="15" customHeight="1"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  <c r="BF2736"/>
      <c r="BG2736"/>
      <c r="BH2736"/>
      <c r="BI2736"/>
      <c r="BJ2736"/>
    </row>
    <row r="2737" spans="21:62" ht="15" customHeight="1"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  <c r="BF2737"/>
      <c r="BG2737"/>
      <c r="BH2737"/>
      <c r="BI2737"/>
      <c r="BJ2737"/>
    </row>
    <row r="2738" spans="21:62" ht="15" customHeight="1"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  <c r="BF2738"/>
      <c r="BG2738"/>
      <c r="BH2738"/>
      <c r="BI2738"/>
      <c r="BJ2738"/>
    </row>
    <row r="2739" spans="21:62" ht="15" customHeight="1"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  <c r="BF2739"/>
      <c r="BG2739"/>
      <c r="BH2739"/>
      <c r="BI2739"/>
      <c r="BJ2739"/>
    </row>
    <row r="2740" spans="21:62" ht="15" customHeight="1"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  <c r="BF2740"/>
      <c r="BG2740"/>
      <c r="BH2740"/>
      <c r="BI2740"/>
      <c r="BJ2740"/>
    </row>
    <row r="2741" spans="21:62" ht="15" customHeight="1"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  <c r="BF2741"/>
      <c r="BG2741"/>
      <c r="BH2741"/>
      <c r="BI2741"/>
      <c r="BJ2741"/>
    </row>
    <row r="2742" spans="21:62" ht="15" customHeight="1"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  <c r="BF2742"/>
      <c r="BG2742"/>
      <c r="BH2742"/>
      <c r="BI2742"/>
      <c r="BJ2742"/>
    </row>
    <row r="2743" spans="21:62" ht="15" customHeight="1"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  <c r="BF2743"/>
      <c r="BG2743"/>
      <c r="BH2743"/>
      <c r="BI2743"/>
      <c r="BJ2743"/>
    </row>
    <row r="2744" spans="21:62" ht="15" customHeight="1"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  <c r="BF2744"/>
      <c r="BG2744"/>
      <c r="BH2744"/>
      <c r="BI2744"/>
      <c r="BJ2744"/>
    </row>
    <row r="2745" spans="21:62" ht="15" customHeight="1"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  <c r="BF2745"/>
      <c r="BG2745"/>
      <c r="BH2745"/>
      <c r="BI2745"/>
      <c r="BJ2745"/>
    </row>
    <row r="2746" spans="21:62" ht="15" customHeight="1"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  <c r="BF2746"/>
      <c r="BG2746"/>
      <c r="BH2746"/>
      <c r="BI2746"/>
      <c r="BJ2746"/>
    </row>
    <row r="2747" spans="21:62" ht="15" customHeight="1"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  <c r="BF2747"/>
      <c r="BG2747"/>
      <c r="BH2747"/>
      <c r="BI2747"/>
      <c r="BJ2747"/>
    </row>
    <row r="2748" spans="21:62" ht="15" customHeight="1"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  <c r="BF2748"/>
      <c r="BG2748"/>
      <c r="BH2748"/>
      <c r="BI2748"/>
      <c r="BJ2748"/>
    </row>
    <row r="2749" spans="21:62" ht="15" customHeight="1"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  <c r="BF2749"/>
      <c r="BG2749"/>
      <c r="BH2749"/>
      <c r="BI2749"/>
      <c r="BJ2749"/>
    </row>
    <row r="2750" spans="21:62" ht="15" customHeight="1"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  <c r="BF2750"/>
      <c r="BG2750"/>
      <c r="BH2750"/>
      <c r="BI2750"/>
      <c r="BJ2750"/>
    </row>
    <row r="2751" spans="21:62" ht="15" customHeight="1"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  <c r="BF2751"/>
      <c r="BG2751"/>
      <c r="BH2751"/>
      <c r="BI2751"/>
      <c r="BJ2751"/>
    </row>
    <row r="2752" spans="21:62" ht="15" customHeight="1"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  <c r="BF2752"/>
      <c r="BG2752"/>
      <c r="BH2752"/>
      <c r="BI2752"/>
      <c r="BJ2752"/>
    </row>
    <row r="2753" spans="21:62" ht="15" customHeight="1"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  <c r="BF2753"/>
      <c r="BG2753"/>
      <c r="BH2753"/>
      <c r="BI2753"/>
      <c r="BJ2753"/>
    </row>
    <row r="2754" spans="21:62" ht="15" customHeight="1"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  <c r="BF2754"/>
      <c r="BG2754"/>
      <c r="BH2754"/>
      <c r="BI2754"/>
      <c r="BJ2754"/>
    </row>
    <row r="2755" spans="21:62" ht="15" customHeight="1"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  <c r="BF2755"/>
      <c r="BG2755"/>
      <c r="BH2755"/>
      <c r="BI2755"/>
      <c r="BJ2755"/>
    </row>
    <row r="2756" spans="21:62" ht="15" customHeight="1"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  <c r="BF2756"/>
      <c r="BG2756"/>
      <c r="BH2756"/>
      <c r="BI2756"/>
      <c r="BJ2756"/>
    </row>
    <row r="2757" spans="21:62" ht="15" customHeight="1"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  <c r="BF2757"/>
      <c r="BG2757"/>
      <c r="BH2757"/>
      <c r="BI2757"/>
      <c r="BJ2757"/>
    </row>
    <row r="2758" spans="21:62" ht="15" customHeight="1"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  <c r="BF2758"/>
      <c r="BG2758"/>
      <c r="BH2758"/>
      <c r="BI2758"/>
      <c r="BJ2758"/>
    </row>
    <row r="2759" spans="21:62" ht="15" customHeight="1"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  <c r="BF2759"/>
      <c r="BG2759"/>
      <c r="BH2759"/>
      <c r="BI2759"/>
      <c r="BJ2759"/>
    </row>
    <row r="2760" spans="21:62" ht="15" customHeight="1"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  <c r="BF2760"/>
      <c r="BG2760"/>
      <c r="BH2760"/>
      <c r="BI2760"/>
      <c r="BJ2760"/>
    </row>
    <row r="2761" spans="21:62" ht="15" customHeight="1"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  <c r="BF2761"/>
      <c r="BG2761"/>
      <c r="BH2761"/>
      <c r="BI2761"/>
      <c r="BJ2761"/>
    </row>
    <row r="2762" spans="21:62" ht="15" customHeight="1"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  <c r="BF2762"/>
      <c r="BG2762"/>
      <c r="BH2762"/>
      <c r="BI2762"/>
      <c r="BJ2762"/>
    </row>
    <row r="2763" spans="21:62" ht="15" customHeight="1"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  <c r="BF2763"/>
      <c r="BG2763"/>
      <c r="BH2763"/>
      <c r="BI2763"/>
      <c r="BJ2763"/>
    </row>
    <row r="2764" spans="21:62" ht="15" customHeight="1"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  <c r="BF2764"/>
      <c r="BG2764"/>
      <c r="BH2764"/>
      <c r="BI2764"/>
      <c r="BJ2764"/>
    </row>
    <row r="2765" spans="21:62" ht="15" customHeight="1"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  <c r="BF2765"/>
      <c r="BG2765"/>
      <c r="BH2765"/>
      <c r="BI2765"/>
      <c r="BJ2765"/>
    </row>
    <row r="2766" spans="21:62" ht="15" customHeight="1"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  <c r="BF2766"/>
      <c r="BG2766"/>
      <c r="BH2766"/>
      <c r="BI2766"/>
      <c r="BJ2766"/>
    </row>
    <row r="2767" spans="21:62" ht="15" customHeight="1"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  <c r="BF2767"/>
      <c r="BG2767"/>
      <c r="BH2767"/>
      <c r="BI2767"/>
      <c r="BJ2767"/>
    </row>
    <row r="2768" spans="21:62" ht="15" customHeight="1"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  <c r="BF2768"/>
      <c r="BG2768"/>
      <c r="BH2768"/>
      <c r="BI2768"/>
      <c r="BJ2768"/>
    </row>
    <row r="2769" spans="21:62" ht="15" customHeight="1"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  <c r="BF2769"/>
      <c r="BG2769"/>
      <c r="BH2769"/>
      <c r="BI2769"/>
      <c r="BJ2769"/>
    </row>
    <row r="2770" spans="21:62" ht="15" customHeight="1"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  <c r="BF2770"/>
      <c r="BG2770"/>
      <c r="BH2770"/>
      <c r="BI2770"/>
      <c r="BJ2770"/>
    </row>
    <row r="2771" spans="21:62" ht="15" customHeight="1"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  <c r="BF2771"/>
      <c r="BG2771"/>
      <c r="BH2771"/>
      <c r="BI2771"/>
      <c r="BJ2771"/>
    </row>
    <row r="2772" spans="21:62" ht="15" customHeight="1"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  <c r="BF2772"/>
      <c r="BG2772"/>
      <c r="BH2772"/>
      <c r="BI2772"/>
      <c r="BJ2772"/>
    </row>
    <row r="2773" spans="21:62" ht="15" customHeight="1"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  <c r="BF2773"/>
      <c r="BG2773"/>
      <c r="BH2773"/>
      <c r="BI2773"/>
      <c r="BJ2773"/>
    </row>
    <row r="2774" spans="21:62" ht="15" customHeight="1"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  <c r="BF2774"/>
      <c r="BG2774"/>
      <c r="BH2774"/>
      <c r="BI2774"/>
      <c r="BJ2774"/>
    </row>
    <row r="2775" spans="21:62" ht="15" customHeight="1"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  <c r="BF2775"/>
      <c r="BG2775"/>
      <c r="BH2775"/>
      <c r="BI2775"/>
      <c r="BJ2775"/>
    </row>
    <row r="2776" spans="21:62" ht="15" customHeight="1"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  <c r="BF2776"/>
      <c r="BG2776"/>
      <c r="BH2776"/>
      <c r="BI2776"/>
      <c r="BJ2776"/>
    </row>
    <row r="2777" spans="21:62" ht="15" customHeight="1"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  <c r="BF2777"/>
      <c r="BG2777"/>
      <c r="BH2777"/>
      <c r="BI2777"/>
      <c r="BJ2777"/>
    </row>
    <row r="2778" spans="21:62" ht="15" customHeight="1"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  <c r="AV2778"/>
      <c r="AW2778"/>
      <c r="AX2778"/>
      <c r="AY2778"/>
      <c r="AZ2778"/>
      <c r="BA2778"/>
      <c r="BB2778"/>
      <c r="BC2778"/>
      <c r="BD2778"/>
      <c r="BE2778"/>
      <c r="BF2778"/>
      <c r="BG2778"/>
      <c r="BH2778"/>
      <c r="BI2778"/>
      <c r="BJ2778"/>
    </row>
    <row r="2779" spans="21:62" ht="15" customHeight="1">
      <c r="U2779"/>
      <c r="V2779"/>
      <c r="W2779"/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  <c r="AV2779"/>
      <c r="AW2779"/>
      <c r="AX2779"/>
      <c r="AY2779"/>
      <c r="AZ2779"/>
      <c r="BA2779"/>
      <c r="BB2779"/>
      <c r="BC2779"/>
      <c r="BD2779"/>
      <c r="BE2779"/>
      <c r="BF2779"/>
      <c r="BG2779"/>
      <c r="BH2779"/>
      <c r="BI2779"/>
      <c r="BJ2779"/>
    </row>
    <row r="2780" spans="21:62" ht="15" customHeight="1">
      <c r="U2780"/>
      <c r="V2780"/>
      <c r="W2780"/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  <c r="AV2780"/>
      <c r="AW2780"/>
      <c r="AX2780"/>
      <c r="AY2780"/>
      <c r="AZ2780"/>
      <c r="BA2780"/>
      <c r="BB2780"/>
      <c r="BC2780"/>
      <c r="BD2780"/>
      <c r="BE2780"/>
      <c r="BF2780"/>
      <c r="BG2780"/>
      <c r="BH2780"/>
      <c r="BI2780"/>
      <c r="BJ2780"/>
    </row>
    <row r="2781" spans="21:62" ht="15" customHeight="1"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  <c r="AV2781"/>
      <c r="AW2781"/>
      <c r="AX2781"/>
      <c r="AY2781"/>
      <c r="AZ2781"/>
      <c r="BA2781"/>
      <c r="BB2781"/>
      <c r="BC2781"/>
      <c r="BD2781"/>
      <c r="BE2781"/>
      <c r="BF2781"/>
      <c r="BG2781"/>
      <c r="BH2781"/>
      <c r="BI2781"/>
      <c r="BJ2781"/>
    </row>
    <row r="2782" spans="21:62" ht="15" customHeight="1">
      <c r="U2782"/>
      <c r="V2782"/>
      <c r="W2782"/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  <c r="AV2782"/>
      <c r="AW2782"/>
      <c r="AX2782"/>
      <c r="AY2782"/>
      <c r="AZ2782"/>
      <c r="BA2782"/>
      <c r="BB2782"/>
      <c r="BC2782"/>
      <c r="BD2782"/>
      <c r="BE2782"/>
      <c r="BF2782"/>
      <c r="BG2782"/>
      <c r="BH2782"/>
      <c r="BI2782"/>
      <c r="BJ2782"/>
    </row>
    <row r="2783" spans="21:62" ht="15" customHeight="1">
      <c r="U2783"/>
      <c r="V2783"/>
      <c r="W2783"/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  <c r="AV2783"/>
      <c r="AW2783"/>
      <c r="AX2783"/>
      <c r="AY2783"/>
      <c r="AZ2783"/>
      <c r="BA2783"/>
      <c r="BB2783"/>
      <c r="BC2783"/>
      <c r="BD2783"/>
      <c r="BE2783"/>
      <c r="BF2783"/>
      <c r="BG2783"/>
      <c r="BH2783"/>
      <c r="BI2783"/>
      <c r="BJ2783"/>
    </row>
    <row r="2784" spans="21:62" ht="15" customHeight="1"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  <c r="AV2784"/>
      <c r="AW2784"/>
      <c r="AX2784"/>
      <c r="AY2784"/>
      <c r="AZ2784"/>
      <c r="BA2784"/>
      <c r="BB2784"/>
      <c r="BC2784"/>
      <c r="BD2784"/>
      <c r="BE2784"/>
      <c r="BF2784"/>
      <c r="BG2784"/>
      <c r="BH2784"/>
      <c r="BI2784"/>
      <c r="BJ2784"/>
    </row>
    <row r="2785" spans="21:62" ht="15" customHeight="1">
      <c r="U2785"/>
      <c r="V2785"/>
      <c r="W2785"/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  <c r="AV2785"/>
      <c r="AW2785"/>
      <c r="AX2785"/>
      <c r="AY2785"/>
      <c r="AZ2785"/>
      <c r="BA2785"/>
      <c r="BB2785"/>
      <c r="BC2785"/>
      <c r="BD2785"/>
      <c r="BE2785"/>
      <c r="BF2785"/>
      <c r="BG2785"/>
      <c r="BH2785"/>
      <c r="BI2785"/>
      <c r="BJ2785"/>
    </row>
    <row r="2786" spans="21:62" ht="15" customHeight="1">
      <c r="U2786"/>
      <c r="V2786"/>
      <c r="W2786"/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  <c r="AV2786"/>
      <c r="AW2786"/>
      <c r="AX2786"/>
      <c r="AY2786"/>
      <c r="AZ2786"/>
      <c r="BA2786"/>
      <c r="BB2786"/>
      <c r="BC2786"/>
      <c r="BD2786"/>
      <c r="BE2786"/>
      <c r="BF2786"/>
      <c r="BG2786"/>
      <c r="BH2786"/>
      <c r="BI2786"/>
      <c r="BJ2786"/>
    </row>
    <row r="2787" spans="21:62" ht="15" customHeight="1"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  <c r="AV2787"/>
      <c r="AW2787"/>
      <c r="AX2787"/>
      <c r="AY2787"/>
      <c r="AZ2787"/>
      <c r="BA2787"/>
      <c r="BB2787"/>
      <c r="BC2787"/>
      <c r="BD2787"/>
      <c r="BE2787"/>
      <c r="BF2787"/>
      <c r="BG2787"/>
      <c r="BH2787"/>
      <c r="BI2787"/>
      <c r="BJ2787"/>
    </row>
    <row r="2788" spans="21:62" ht="15" customHeight="1">
      <c r="U2788"/>
      <c r="V2788"/>
      <c r="W2788"/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  <c r="AV2788"/>
      <c r="AW2788"/>
      <c r="AX2788"/>
      <c r="AY2788"/>
      <c r="AZ2788"/>
      <c r="BA2788"/>
      <c r="BB2788"/>
      <c r="BC2788"/>
      <c r="BD2788"/>
      <c r="BE2788"/>
      <c r="BF2788"/>
      <c r="BG2788"/>
      <c r="BH2788"/>
      <c r="BI2788"/>
      <c r="BJ2788"/>
    </row>
    <row r="2789" spans="21:62" ht="15" customHeight="1"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  <c r="AV2789"/>
      <c r="AW2789"/>
      <c r="AX2789"/>
      <c r="AY2789"/>
      <c r="AZ2789"/>
      <c r="BA2789"/>
      <c r="BB2789"/>
      <c r="BC2789"/>
      <c r="BD2789"/>
      <c r="BE2789"/>
      <c r="BF2789"/>
      <c r="BG2789"/>
      <c r="BH2789"/>
      <c r="BI2789"/>
      <c r="BJ2789"/>
    </row>
    <row r="2790" spans="21:62" ht="15" customHeight="1"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  <c r="AV2790"/>
      <c r="AW2790"/>
      <c r="AX2790"/>
      <c r="AY2790"/>
      <c r="AZ2790"/>
      <c r="BA2790"/>
      <c r="BB2790"/>
      <c r="BC2790"/>
      <c r="BD2790"/>
      <c r="BE2790"/>
      <c r="BF2790"/>
      <c r="BG2790"/>
      <c r="BH2790"/>
      <c r="BI2790"/>
      <c r="BJ2790"/>
    </row>
    <row r="2791" spans="21:62" ht="15" customHeight="1"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  <c r="BF2791"/>
      <c r="BG2791"/>
      <c r="BH2791"/>
      <c r="BI2791"/>
      <c r="BJ2791"/>
    </row>
    <row r="2792" spans="21:62" ht="15" customHeight="1"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  <c r="BF2792"/>
      <c r="BG2792"/>
      <c r="BH2792"/>
      <c r="BI2792"/>
      <c r="BJ2792"/>
    </row>
    <row r="2793" spans="21:62" ht="15" customHeight="1"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  <c r="BF2793"/>
      <c r="BG2793"/>
      <c r="BH2793"/>
      <c r="BI2793"/>
      <c r="BJ2793"/>
    </row>
    <row r="2794" spans="21:62" ht="15" customHeight="1"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  <c r="BF2794"/>
      <c r="BG2794"/>
      <c r="BH2794"/>
      <c r="BI2794"/>
      <c r="BJ2794"/>
    </row>
    <row r="2795" spans="21:62" ht="15" customHeight="1"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  <c r="BF2795"/>
      <c r="BG2795"/>
      <c r="BH2795"/>
      <c r="BI2795"/>
      <c r="BJ2795"/>
    </row>
    <row r="2796" spans="21:62" ht="15" customHeight="1"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  <c r="BF2796"/>
      <c r="BG2796"/>
      <c r="BH2796"/>
      <c r="BI2796"/>
      <c r="BJ2796"/>
    </row>
    <row r="2797" spans="21:62" ht="15" customHeight="1"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  <c r="BF2797"/>
      <c r="BG2797"/>
      <c r="BH2797"/>
      <c r="BI2797"/>
      <c r="BJ2797"/>
    </row>
    <row r="2798" spans="21:62" ht="15" customHeight="1"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  <c r="BF2798"/>
      <c r="BG2798"/>
      <c r="BH2798"/>
      <c r="BI2798"/>
      <c r="BJ2798"/>
    </row>
    <row r="2799" spans="21:62" ht="15" customHeight="1"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  <c r="BF2799"/>
      <c r="BG2799"/>
      <c r="BH2799"/>
      <c r="BI2799"/>
      <c r="BJ2799"/>
    </row>
    <row r="2800" spans="21:62" ht="15" customHeight="1"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  <c r="BF2800"/>
      <c r="BG2800"/>
      <c r="BH2800"/>
      <c r="BI2800"/>
      <c r="BJ2800"/>
    </row>
    <row r="2801" spans="21:62" ht="15" customHeight="1"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  <c r="BF2801"/>
      <c r="BG2801"/>
      <c r="BH2801"/>
      <c r="BI2801"/>
      <c r="BJ2801"/>
    </row>
    <row r="2802" spans="21:62" ht="15" customHeight="1"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  <c r="BF2802"/>
      <c r="BG2802"/>
      <c r="BH2802"/>
      <c r="BI2802"/>
      <c r="BJ2802"/>
    </row>
    <row r="2803" spans="21:62" ht="15" customHeight="1"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  <c r="BF2803"/>
      <c r="BG2803"/>
      <c r="BH2803"/>
      <c r="BI2803"/>
      <c r="BJ2803"/>
    </row>
    <row r="2804" spans="21:62" ht="15" customHeight="1"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  <c r="BF2804"/>
      <c r="BG2804"/>
      <c r="BH2804"/>
      <c r="BI2804"/>
      <c r="BJ2804"/>
    </row>
    <row r="2805" spans="21:62" ht="15" customHeight="1"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  <c r="BF2805"/>
      <c r="BG2805"/>
      <c r="BH2805"/>
      <c r="BI2805"/>
      <c r="BJ2805"/>
    </row>
    <row r="2806" spans="21:62" ht="15" customHeight="1"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  <c r="BF2806"/>
      <c r="BG2806"/>
      <c r="BH2806"/>
      <c r="BI2806"/>
      <c r="BJ2806"/>
    </row>
    <row r="2807" spans="21:62" ht="15" customHeight="1">
      <c r="U2807"/>
      <c r="V2807"/>
      <c r="W2807"/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  <c r="AV2807"/>
      <c r="AW2807"/>
      <c r="AX2807"/>
      <c r="AY2807"/>
      <c r="AZ2807"/>
      <c r="BA2807"/>
      <c r="BB2807"/>
      <c r="BC2807"/>
      <c r="BD2807"/>
      <c r="BE2807"/>
      <c r="BF2807"/>
      <c r="BG2807"/>
      <c r="BH2807"/>
      <c r="BI2807"/>
      <c r="BJ2807"/>
    </row>
    <row r="2808" spans="21:62" ht="15" customHeight="1"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  <c r="AV2808"/>
      <c r="AW2808"/>
      <c r="AX2808"/>
      <c r="AY2808"/>
      <c r="AZ2808"/>
      <c r="BA2808"/>
      <c r="BB2808"/>
      <c r="BC2808"/>
      <c r="BD2808"/>
      <c r="BE2808"/>
      <c r="BF2808"/>
      <c r="BG2808"/>
      <c r="BH2808"/>
      <c r="BI2808"/>
      <c r="BJ2808"/>
    </row>
    <row r="2809" spans="21:62" ht="15" customHeight="1">
      <c r="U2809"/>
      <c r="V2809"/>
      <c r="W2809"/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  <c r="AV2809"/>
      <c r="AW2809"/>
      <c r="AX2809"/>
      <c r="AY2809"/>
      <c r="AZ2809"/>
      <c r="BA2809"/>
      <c r="BB2809"/>
      <c r="BC2809"/>
      <c r="BD2809"/>
      <c r="BE2809"/>
      <c r="BF2809"/>
      <c r="BG2809"/>
      <c r="BH2809"/>
      <c r="BI2809"/>
      <c r="BJ2809"/>
    </row>
    <row r="2810" spans="21:62" ht="15" customHeight="1">
      <c r="U2810"/>
      <c r="V2810"/>
      <c r="W2810"/>
      <c r="X2810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  <c r="AV2810"/>
      <c r="AW2810"/>
      <c r="AX2810"/>
      <c r="AY2810"/>
      <c r="AZ2810"/>
      <c r="BA2810"/>
      <c r="BB2810"/>
      <c r="BC2810"/>
      <c r="BD2810"/>
      <c r="BE2810"/>
      <c r="BF2810"/>
      <c r="BG2810"/>
      <c r="BH2810"/>
      <c r="BI2810"/>
      <c r="BJ2810"/>
    </row>
    <row r="2811" spans="21:62" ht="15" customHeight="1"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  <c r="AV2811"/>
      <c r="AW2811"/>
      <c r="AX2811"/>
      <c r="AY2811"/>
      <c r="AZ2811"/>
      <c r="BA2811"/>
      <c r="BB2811"/>
      <c r="BC2811"/>
      <c r="BD2811"/>
      <c r="BE2811"/>
      <c r="BF2811"/>
      <c r="BG2811"/>
      <c r="BH2811"/>
      <c r="BI2811"/>
      <c r="BJ2811"/>
    </row>
    <row r="2812" spans="21:62" ht="15" customHeight="1"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  <c r="BF2812"/>
      <c r="BG2812"/>
      <c r="BH2812"/>
      <c r="BI2812"/>
      <c r="BJ2812"/>
    </row>
    <row r="2813" spans="21:62" ht="15" customHeight="1">
      <c r="U2813"/>
      <c r="V2813"/>
      <c r="W2813"/>
      <c r="X2813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  <c r="AV2813"/>
      <c r="AW2813"/>
      <c r="AX2813"/>
      <c r="AY2813"/>
      <c r="AZ2813"/>
      <c r="BA2813"/>
      <c r="BB2813"/>
      <c r="BC2813"/>
      <c r="BD2813"/>
      <c r="BE2813"/>
      <c r="BF2813"/>
      <c r="BG2813"/>
      <c r="BH2813"/>
      <c r="BI2813"/>
      <c r="BJ2813"/>
    </row>
    <row r="2814" spans="21:62" ht="15" customHeight="1"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  <c r="AV2814"/>
      <c r="AW2814"/>
      <c r="AX2814"/>
      <c r="AY2814"/>
      <c r="AZ2814"/>
      <c r="BA2814"/>
      <c r="BB2814"/>
      <c r="BC2814"/>
      <c r="BD2814"/>
      <c r="BE2814"/>
      <c r="BF2814"/>
      <c r="BG2814"/>
      <c r="BH2814"/>
      <c r="BI2814"/>
      <c r="BJ2814"/>
    </row>
    <row r="2815" spans="21:62" ht="15" customHeight="1">
      <c r="U2815"/>
      <c r="V2815"/>
      <c r="W2815"/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  <c r="AV2815"/>
      <c r="AW2815"/>
      <c r="AX2815"/>
      <c r="AY2815"/>
      <c r="AZ2815"/>
      <c r="BA2815"/>
      <c r="BB2815"/>
      <c r="BC2815"/>
      <c r="BD2815"/>
      <c r="BE2815"/>
      <c r="BF2815"/>
      <c r="BG2815"/>
      <c r="BH2815"/>
      <c r="BI2815"/>
      <c r="BJ2815"/>
    </row>
    <row r="2816" spans="21:62" ht="15" customHeight="1">
      <c r="U2816"/>
      <c r="V2816"/>
      <c r="W2816"/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  <c r="AV2816"/>
      <c r="AW2816"/>
      <c r="AX2816"/>
      <c r="AY2816"/>
      <c r="AZ2816"/>
      <c r="BA2816"/>
      <c r="BB2816"/>
      <c r="BC2816"/>
      <c r="BD2816"/>
      <c r="BE2816"/>
      <c r="BF2816"/>
      <c r="BG2816"/>
      <c r="BH2816"/>
      <c r="BI2816"/>
      <c r="BJ2816"/>
    </row>
    <row r="2817" spans="21:62" ht="15" customHeight="1"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  <c r="AV2817"/>
      <c r="AW2817"/>
      <c r="AX2817"/>
      <c r="AY2817"/>
      <c r="AZ2817"/>
      <c r="BA2817"/>
      <c r="BB2817"/>
      <c r="BC2817"/>
      <c r="BD2817"/>
      <c r="BE2817"/>
      <c r="BF2817"/>
      <c r="BG2817"/>
      <c r="BH2817"/>
      <c r="BI2817"/>
      <c r="BJ2817"/>
    </row>
    <row r="2818" spans="21:62" ht="15" customHeight="1">
      <c r="U2818"/>
      <c r="V2818"/>
      <c r="W2818"/>
      <c r="X2818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  <c r="AV2818"/>
      <c r="AW2818"/>
      <c r="AX2818"/>
      <c r="AY2818"/>
      <c r="AZ2818"/>
      <c r="BA2818"/>
      <c r="BB2818"/>
      <c r="BC2818"/>
      <c r="BD2818"/>
      <c r="BE2818"/>
      <c r="BF2818"/>
      <c r="BG2818"/>
      <c r="BH2818"/>
      <c r="BI2818"/>
      <c r="BJ2818"/>
    </row>
    <row r="2819" spans="21:62" ht="15" customHeight="1">
      <c r="U2819"/>
      <c r="V2819"/>
      <c r="W2819"/>
      <c r="X2819"/>
      <c r="Y2819"/>
      <c r="Z2819"/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  <c r="AV2819"/>
      <c r="AW2819"/>
      <c r="AX2819"/>
      <c r="AY2819"/>
      <c r="AZ2819"/>
      <c r="BA2819"/>
      <c r="BB2819"/>
      <c r="BC2819"/>
      <c r="BD2819"/>
      <c r="BE2819"/>
      <c r="BF2819"/>
      <c r="BG2819"/>
      <c r="BH2819"/>
      <c r="BI2819"/>
      <c r="BJ2819"/>
    </row>
    <row r="2820" spans="21:62" ht="15" customHeight="1"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  <c r="AV2820"/>
      <c r="AW2820"/>
      <c r="AX2820"/>
      <c r="AY2820"/>
      <c r="AZ2820"/>
      <c r="BA2820"/>
      <c r="BB2820"/>
      <c r="BC2820"/>
      <c r="BD2820"/>
      <c r="BE2820"/>
      <c r="BF2820"/>
      <c r="BG2820"/>
      <c r="BH2820"/>
      <c r="BI2820"/>
      <c r="BJ2820"/>
    </row>
    <row r="2821" spans="21:62" ht="15" customHeight="1">
      <c r="U2821"/>
      <c r="V2821"/>
      <c r="W2821"/>
      <c r="X2821"/>
      <c r="Y2821"/>
      <c r="Z2821"/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  <c r="AV2821"/>
      <c r="AW2821"/>
      <c r="AX2821"/>
      <c r="AY2821"/>
      <c r="AZ2821"/>
      <c r="BA2821"/>
      <c r="BB2821"/>
      <c r="BC2821"/>
      <c r="BD2821"/>
      <c r="BE2821"/>
      <c r="BF2821"/>
      <c r="BG2821"/>
      <c r="BH2821"/>
      <c r="BI2821"/>
      <c r="BJ2821"/>
    </row>
    <row r="2822" spans="21:62" ht="15" customHeight="1">
      <c r="U2822"/>
      <c r="V2822"/>
      <c r="W2822"/>
      <c r="X2822"/>
      <c r="Y2822"/>
      <c r="Z2822"/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  <c r="AV2822"/>
      <c r="AW2822"/>
      <c r="AX2822"/>
      <c r="AY2822"/>
      <c r="AZ2822"/>
      <c r="BA2822"/>
      <c r="BB2822"/>
      <c r="BC2822"/>
      <c r="BD2822"/>
      <c r="BE2822"/>
      <c r="BF2822"/>
      <c r="BG2822"/>
      <c r="BH2822"/>
      <c r="BI2822"/>
      <c r="BJ2822"/>
    </row>
    <row r="2823" spans="21:62" ht="15" customHeight="1"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  <c r="AV2823"/>
      <c r="AW2823"/>
      <c r="AX2823"/>
      <c r="AY2823"/>
      <c r="AZ2823"/>
      <c r="BA2823"/>
      <c r="BB2823"/>
      <c r="BC2823"/>
      <c r="BD2823"/>
      <c r="BE2823"/>
      <c r="BF2823"/>
      <c r="BG2823"/>
      <c r="BH2823"/>
      <c r="BI2823"/>
      <c r="BJ2823"/>
    </row>
    <row r="2824" spans="21:62" ht="15" customHeight="1">
      <c r="U2824"/>
      <c r="V2824"/>
      <c r="W2824"/>
      <c r="X2824"/>
      <c r="Y2824"/>
      <c r="Z2824"/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  <c r="AV2824"/>
      <c r="AW2824"/>
      <c r="AX2824"/>
      <c r="AY2824"/>
      <c r="AZ2824"/>
      <c r="BA2824"/>
      <c r="BB2824"/>
      <c r="BC2824"/>
      <c r="BD2824"/>
      <c r="BE2824"/>
      <c r="BF2824"/>
      <c r="BG2824"/>
      <c r="BH2824"/>
      <c r="BI2824"/>
      <c r="BJ2824"/>
    </row>
    <row r="2825" spans="21:62" ht="15" customHeight="1">
      <c r="U2825"/>
      <c r="V2825"/>
      <c r="W2825"/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  <c r="AV2825"/>
      <c r="AW2825"/>
      <c r="AX2825"/>
      <c r="AY2825"/>
      <c r="AZ2825"/>
      <c r="BA2825"/>
      <c r="BB2825"/>
      <c r="BC2825"/>
      <c r="BD2825"/>
      <c r="BE2825"/>
      <c r="BF2825"/>
      <c r="BG2825"/>
      <c r="BH2825"/>
      <c r="BI2825"/>
      <c r="BJ2825"/>
    </row>
    <row r="3139" spans="1:10" ht="15" customHeight="1">
      <c r="A3139"/>
      <c r="B3139"/>
      <c r="C3139"/>
      <c r="D3139"/>
      <c r="E3139"/>
      <c r="F3139"/>
      <c r="G3139"/>
      <c r="H3139"/>
      <c r="I3139"/>
      <c r="J3139"/>
    </row>
    <row r="3140" spans="1:10" ht="15" customHeight="1">
      <c r="A3140"/>
      <c r="B3140"/>
      <c r="C3140"/>
      <c r="D3140"/>
      <c r="E3140"/>
      <c r="F3140"/>
      <c r="G3140"/>
      <c r="H3140"/>
      <c r="I3140"/>
      <c r="J3140"/>
    </row>
    <row r="3141" spans="1:10" ht="15" customHeight="1">
      <c r="A3141"/>
      <c r="B3141"/>
      <c r="C3141"/>
      <c r="D3141"/>
      <c r="E3141"/>
      <c r="F3141"/>
      <c r="G3141"/>
      <c r="H3141"/>
      <c r="I3141"/>
      <c r="J3141"/>
    </row>
    <row r="3142" spans="1:10" ht="15" customHeight="1">
      <c r="A3142"/>
      <c r="B3142"/>
      <c r="C3142"/>
      <c r="D3142"/>
      <c r="E3142"/>
      <c r="F3142"/>
      <c r="G3142"/>
      <c r="H3142"/>
      <c r="I3142"/>
      <c r="J3142"/>
    </row>
    <row r="3143" spans="1:10" ht="15" customHeight="1">
      <c r="A3143"/>
      <c r="B3143"/>
      <c r="C3143"/>
      <c r="D3143"/>
      <c r="E3143"/>
      <c r="F3143"/>
      <c r="G3143"/>
      <c r="H3143"/>
      <c r="I3143"/>
      <c r="J3143"/>
    </row>
    <row r="3144" spans="1:10" ht="15" customHeight="1">
      <c r="A3144"/>
      <c r="B3144"/>
      <c r="C3144"/>
      <c r="D3144"/>
      <c r="E3144"/>
      <c r="F3144"/>
      <c r="G3144"/>
      <c r="H3144"/>
      <c r="I3144"/>
      <c r="J3144"/>
    </row>
    <row r="3145" spans="1:10" ht="15" customHeight="1">
      <c r="A3145"/>
      <c r="B3145"/>
      <c r="C3145"/>
      <c r="D3145"/>
      <c r="E3145"/>
      <c r="F3145"/>
      <c r="G3145"/>
      <c r="H3145"/>
      <c r="I3145"/>
      <c r="J3145"/>
    </row>
    <row r="3146" spans="1:10" ht="15" customHeight="1">
      <c r="A3146"/>
      <c r="B3146"/>
      <c r="C3146"/>
      <c r="D3146"/>
      <c r="E3146"/>
      <c r="F3146"/>
      <c r="G3146"/>
      <c r="H3146"/>
      <c r="I3146"/>
      <c r="J3146"/>
    </row>
    <row r="3147" spans="1:10" ht="15" customHeight="1">
      <c r="A3147"/>
      <c r="B3147"/>
      <c r="C3147"/>
      <c r="D3147"/>
      <c r="E3147"/>
      <c r="F3147"/>
      <c r="G3147"/>
      <c r="H3147"/>
      <c r="I3147"/>
      <c r="J3147"/>
    </row>
    <row r="3148" spans="1:10" ht="15" customHeight="1">
      <c r="A3148"/>
      <c r="B3148"/>
      <c r="C3148"/>
      <c r="D3148"/>
      <c r="E3148"/>
      <c r="F3148"/>
      <c r="G3148"/>
      <c r="H3148"/>
      <c r="I3148"/>
      <c r="J3148"/>
    </row>
    <row r="3149" spans="1:10" ht="15" customHeight="1">
      <c r="A3149"/>
      <c r="B3149"/>
      <c r="C3149"/>
      <c r="D3149"/>
      <c r="E3149"/>
      <c r="F3149"/>
      <c r="G3149"/>
      <c r="H3149"/>
      <c r="I3149"/>
      <c r="J3149"/>
    </row>
    <row r="3150" spans="1:10" ht="15" customHeight="1">
      <c r="A3150"/>
      <c r="B3150"/>
      <c r="C3150"/>
      <c r="D3150"/>
      <c r="E3150"/>
      <c r="F3150"/>
      <c r="G3150"/>
      <c r="H3150"/>
      <c r="I3150"/>
      <c r="J3150"/>
    </row>
    <row r="3151" spans="1:10" ht="15" customHeight="1">
      <c r="A3151"/>
      <c r="B3151"/>
      <c r="C3151"/>
      <c r="D3151"/>
      <c r="E3151"/>
      <c r="F3151"/>
      <c r="G3151"/>
      <c r="H3151"/>
      <c r="I3151"/>
      <c r="J3151"/>
    </row>
    <row r="3152" spans="1:10" ht="15" customHeight="1">
      <c r="A3152"/>
      <c r="B3152"/>
      <c r="C3152"/>
      <c r="D3152"/>
      <c r="E3152"/>
      <c r="F3152"/>
      <c r="G3152"/>
      <c r="H3152"/>
      <c r="I3152"/>
      <c r="J3152"/>
    </row>
    <row r="3153" spans="1:10" ht="15" customHeight="1">
      <c r="A3153"/>
      <c r="B3153"/>
      <c r="C3153"/>
      <c r="D3153"/>
      <c r="E3153"/>
      <c r="F3153"/>
      <c r="G3153"/>
      <c r="H3153"/>
      <c r="I3153"/>
      <c r="J3153"/>
    </row>
    <row r="3154" spans="1:10" ht="15" customHeight="1">
      <c r="A3154"/>
      <c r="B3154"/>
      <c r="C3154"/>
      <c r="D3154"/>
      <c r="E3154"/>
      <c r="F3154"/>
      <c r="G3154"/>
      <c r="H3154"/>
      <c r="I3154"/>
      <c r="J3154"/>
    </row>
    <row r="3155" spans="1:10" ht="15" customHeight="1">
      <c r="A3155"/>
      <c r="B3155"/>
      <c r="C3155"/>
      <c r="D3155"/>
      <c r="E3155"/>
      <c r="F3155"/>
      <c r="G3155"/>
      <c r="H3155"/>
      <c r="I3155"/>
      <c r="J3155"/>
    </row>
    <row r="3156" spans="1:10" ht="15" customHeight="1">
      <c r="A3156"/>
      <c r="B3156"/>
      <c r="C3156"/>
      <c r="D3156"/>
      <c r="E3156"/>
      <c r="F3156"/>
      <c r="G3156"/>
      <c r="H3156"/>
      <c r="I3156"/>
      <c r="J3156"/>
    </row>
    <row r="3157" spans="1:10" ht="15" customHeight="1">
      <c r="A3157"/>
      <c r="B3157"/>
      <c r="C3157"/>
      <c r="D3157"/>
      <c r="E3157"/>
      <c r="F3157"/>
      <c r="G3157"/>
      <c r="H3157"/>
      <c r="I3157"/>
      <c r="J3157"/>
    </row>
    <row r="3158" spans="1:10" ht="15" customHeight="1">
      <c r="A3158"/>
      <c r="B3158"/>
      <c r="C3158"/>
      <c r="D3158"/>
      <c r="E3158"/>
      <c r="F3158"/>
      <c r="G3158"/>
      <c r="H3158"/>
      <c r="I3158"/>
      <c r="J3158"/>
    </row>
    <row r="3159" spans="1:10" ht="15" customHeight="1">
      <c r="A3159"/>
      <c r="B3159"/>
      <c r="C3159"/>
      <c r="D3159"/>
      <c r="E3159"/>
      <c r="F3159"/>
      <c r="G3159"/>
      <c r="H3159"/>
      <c r="I3159"/>
      <c r="J3159"/>
    </row>
    <row r="3160" spans="1:10" ht="15" customHeight="1">
      <c r="A3160"/>
      <c r="B3160"/>
      <c r="C3160"/>
      <c r="D3160"/>
      <c r="E3160"/>
      <c r="F3160"/>
      <c r="G3160"/>
      <c r="H3160"/>
      <c r="I3160"/>
      <c r="J3160"/>
    </row>
    <row r="3161" spans="1:10" ht="15" customHeight="1">
      <c r="A3161"/>
      <c r="B3161"/>
      <c r="C3161"/>
      <c r="D3161"/>
      <c r="E3161"/>
      <c r="F3161"/>
      <c r="G3161"/>
      <c r="H3161"/>
      <c r="I3161"/>
      <c r="J3161"/>
    </row>
    <row r="3162" spans="1:10" ht="15" customHeight="1">
      <c r="A3162"/>
      <c r="B3162"/>
      <c r="C3162"/>
      <c r="D3162"/>
      <c r="E3162"/>
      <c r="F3162"/>
      <c r="G3162"/>
      <c r="H3162"/>
      <c r="I3162"/>
      <c r="J3162"/>
    </row>
    <row r="3163" spans="1:10" ht="15" customHeight="1">
      <c r="A3163"/>
      <c r="B3163"/>
      <c r="C3163"/>
      <c r="D3163"/>
      <c r="E3163"/>
      <c r="F3163"/>
      <c r="G3163"/>
      <c r="H3163"/>
      <c r="I3163"/>
      <c r="J3163"/>
    </row>
    <row r="3164" spans="1:10" ht="15" customHeight="1">
      <c r="A3164"/>
      <c r="B3164"/>
      <c r="C3164"/>
      <c r="D3164"/>
      <c r="E3164"/>
      <c r="F3164"/>
      <c r="G3164"/>
      <c r="H3164"/>
      <c r="I3164"/>
      <c r="J3164"/>
    </row>
    <row r="3165" spans="1:10" ht="15" customHeight="1">
      <c r="A3165"/>
      <c r="B3165"/>
      <c r="C3165"/>
      <c r="D3165"/>
      <c r="E3165"/>
      <c r="F3165"/>
      <c r="G3165"/>
      <c r="H3165"/>
      <c r="I3165"/>
      <c r="J3165"/>
    </row>
    <row r="3166" spans="1:10" ht="15" customHeight="1">
      <c r="A3166"/>
      <c r="B3166"/>
      <c r="C3166"/>
      <c r="D3166"/>
      <c r="E3166"/>
      <c r="F3166"/>
      <c r="G3166"/>
      <c r="H3166"/>
      <c r="I3166"/>
      <c r="J3166"/>
    </row>
    <row r="3167" spans="1:10" ht="15" customHeight="1">
      <c r="A3167"/>
      <c r="B3167"/>
      <c r="C3167"/>
      <c r="D3167"/>
      <c r="E3167"/>
      <c r="F3167"/>
      <c r="G3167"/>
      <c r="H3167"/>
      <c r="I3167"/>
      <c r="J3167"/>
    </row>
    <row r="3168" spans="1:10" ht="15" customHeight="1">
      <c r="A3168"/>
      <c r="B3168"/>
      <c r="C3168"/>
      <c r="D3168"/>
      <c r="E3168"/>
      <c r="F3168"/>
      <c r="G3168"/>
      <c r="H3168"/>
      <c r="I3168"/>
      <c r="J3168"/>
    </row>
    <row r="3169" spans="1:10" ht="15" customHeight="1">
      <c r="A3169"/>
      <c r="B3169"/>
      <c r="C3169"/>
      <c r="D3169"/>
      <c r="E3169"/>
      <c r="F3169"/>
      <c r="G3169"/>
      <c r="H3169"/>
      <c r="I3169"/>
      <c r="J3169"/>
    </row>
    <row r="3170" spans="1:10" ht="15" customHeight="1">
      <c r="A3170"/>
      <c r="B3170"/>
      <c r="C3170"/>
      <c r="D3170"/>
      <c r="E3170"/>
      <c r="F3170"/>
      <c r="G3170"/>
      <c r="H3170"/>
      <c r="I3170"/>
      <c r="J3170"/>
    </row>
    <row r="3171" spans="1:10" ht="15" customHeight="1">
      <c r="A3171"/>
      <c r="B3171"/>
      <c r="C3171"/>
      <c r="D3171"/>
      <c r="E3171"/>
      <c r="F3171"/>
      <c r="G3171"/>
      <c r="H3171"/>
      <c r="I3171"/>
      <c r="J3171"/>
    </row>
    <row r="3172" spans="1:10" ht="15" customHeight="1">
      <c r="A3172"/>
      <c r="B3172"/>
      <c r="C3172"/>
      <c r="D3172"/>
      <c r="E3172"/>
      <c r="F3172"/>
      <c r="G3172"/>
      <c r="H3172"/>
      <c r="I3172"/>
      <c r="J3172"/>
    </row>
    <row r="3173" spans="1:10" ht="15" customHeight="1">
      <c r="A3173"/>
      <c r="B3173"/>
      <c r="C3173"/>
      <c r="D3173"/>
      <c r="E3173"/>
      <c r="F3173"/>
      <c r="G3173"/>
      <c r="H3173"/>
      <c r="I3173"/>
      <c r="J3173"/>
    </row>
    <row r="3174" spans="1:10" ht="15" customHeight="1">
      <c r="A3174"/>
      <c r="B3174"/>
      <c r="C3174"/>
      <c r="D3174"/>
      <c r="E3174"/>
      <c r="F3174"/>
      <c r="G3174"/>
      <c r="H3174"/>
      <c r="I3174"/>
      <c r="J3174"/>
    </row>
    <row r="3175" spans="1:10" ht="15" customHeight="1">
      <c r="A3175"/>
      <c r="B3175"/>
      <c r="C3175"/>
      <c r="D3175"/>
      <c r="E3175"/>
      <c r="F3175"/>
      <c r="G3175"/>
      <c r="H3175"/>
      <c r="I3175"/>
      <c r="J3175"/>
    </row>
    <row r="3176" spans="1:10" ht="15" customHeight="1">
      <c r="A3176"/>
      <c r="B3176"/>
      <c r="C3176"/>
      <c r="D3176"/>
      <c r="E3176"/>
      <c r="F3176"/>
      <c r="G3176"/>
      <c r="H3176"/>
      <c r="I3176"/>
      <c r="J3176"/>
    </row>
    <row r="3177" spans="1:10" ht="15" customHeight="1">
      <c r="A3177"/>
      <c r="B3177"/>
      <c r="C3177"/>
      <c r="D3177"/>
      <c r="E3177"/>
      <c r="F3177"/>
      <c r="G3177"/>
      <c r="H3177"/>
      <c r="I3177"/>
      <c r="J3177"/>
    </row>
    <row r="3178" spans="1:10" ht="15" customHeight="1">
      <c r="A3178"/>
      <c r="B3178"/>
      <c r="C3178"/>
      <c r="D3178"/>
      <c r="E3178"/>
      <c r="F3178"/>
      <c r="G3178"/>
      <c r="H3178"/>
      <c r="I3178"/>
      <c r="J3178"/>
    </row>
    <row r="3179" spans="1:10" ht="15" customHeight="1">
      <c r="A3179"/>
      <c r="B3179"/>
      <c r="C3179"/>
      <c r="D3179"/>
      <c r="E3179"/>
      <c r="F3179"/>
      <c r="G3179"/>
      <c r="H3179"/>
      <c r="I3179"/>
      <c r="J3179"/>
    </row>
    <row r="3180" spans="1:10" ht="15" customHeight="1">
      <c r="A3180"/>
      <c r="B3180"/>
      <c r="C3180"/>
      <c r="D3180"/>
      <c r="E3180"/>
      <c r="F3180"/>
      <c r="G3180"/>
      <c r="H3180"/>
      <c r="I3180"/>
      <c r="J3180"/>
    </row>
    <row r="3181" spans="1:10" ht="15" customHeight="1">
      <c r="A3181"/>
      <c r="B3181"/>
      <c r="C3181"/>
      <c r="D3181"/>
      <c r="E3181"/>
      <c r="F3181"/>
      <c r="G3181"/>
      <c r="H3181"/>
      <c r="I3181"/>
      <c r="J3181"/>
    </row>
    <row r="3182" spans="1:10" ht="15" customHeight="1">
      <c r="A3182"/>
      <c r="B3182"/>
      <c r="C3182"/>
      <c r="D3182"/>
      <c r="E3182"/>
      <c r="F3182"/>
      <c r="G3182"/>
      <c r="H3182"/>
      <c r="I3182"/>
      <c r="J3182"/>
    </row>
    <row r="3183" spans="1:10" ht="15" customHeight="1">
      <c r="A3183"/>
      <c r="B3183"/>
      <c r="C3183"/>
      <c r="D3183"/>
      <c r="E3183"/>
      <c r="F3183"/>
      <c r="G3183"/>
      <c r="H3183"/>
      <c r="I3183"/>
      <c r="J3183"/>
    </row>
    <row r="3184" spans="1:10" ht="15" customHeight="1">
      <c r="A3184"/>
      <c r="B3184"/>
      <c r="C3184"/>
      <c r="D3184"/>
      <c r="E3184"/>
      <c r="F3184"/>
      <c r="G3184"/>
      <c r="H3184"/>
      <c r="I3184"/>
      <c r="J3184"/>
    </row>
    <row r="3185" spans="1:10" ht="15" customHeight="1">
      <c r="A3185"/>
      <c r="B3185"/>
      <c r="C3185"/>
      <c r="D3185"/>
      <c r="E3185"/>
      <c r="F3185"/>
      <c r="G3185"/>
      <c r="H3185"/>
      <c r="I3185"/>
      <c r="J3185"/>
    </row>
    <row r="3186" spans="1:10" ht="15" customHeight="1">
      <c r="A3186"/>
      <c r="B3186"/>
      <c r="C3186"/>
      <c r="D3186"/>
      <c r="E3186"/>
      <c r="F3186"/>
      <c r="G3186"/>
      <c r="H3186"/>
      <c r="I3186"/>
      <c r="J3186"/>
    </row>
    <row r="3187" spans="1:10" ht="15" customHeight="1">
      <c r="A3187"/>
      <c r="B3187"/>
      <c r="C3187"/>
      <c r="D3187"/>
      <c r="E3187"/>
      <c r="F3187"/>
      <c r="G3187"/>
      <c r="H3187"/>
      <c r="I3187"/>
      <c r="J3187"/>
    </row>
    <row r="3188" spans="1:10" ht="15" customHeight="1">
      <c r="A3188"/>
      <c r="B3188"/>
      <c r="C3188"/>
      <c r="D3188"/>
      <c r="E3188"/>
      <c r="F3188"/>
      <c r="G3188"/>
      <c r="H3188"/>
      <c r="I3188"/>
      <c r="J3188"/>
    </row>
    <row r="3189" spans="1:10" ht="15" customHeight="1">
      <c r="A3189"/>
      <c r="B3189"/>
      <c r="C3189"/>
      <c r="D3189"/>
      <c r="E3189"/>
      <c r="F3189"/>
      <c r="G3189"/>
      <c r="H3189"/>
      <c r="I3189"/>
      <c r="J3189"/>
    </row>
    <row r="3190" spans="1:10" ht="15" customHeight="1">
      <c r="A3190"/>
      <c r="B3190"/>
      <c r="C3190"/>
      <c r="D3190"/>
      <c r="E3190"/>
      <c r="F3190"/>
      <c r="G3190"/>
      <c r="H3190"/>
      <c r="I3190"/>
      <c r="J3190"/>
    </row>
    <row r="3191" spans="1:10" ht="15" customHeight="1">
      <c r="A3191"/>
      <c r="B3191"/>
      <c r="C3191"/>
      <c r="D3191"/>
      <c r="E3191"/>
      <c r="F3191"/>
      <c r="G3191"/>
      <c r="H3191"/>
      <c r="I3191"/>
      <c r="J3191"/>
    </row>
    <row r="3192" spans="1:10" ht="15" customHeight="1">
      <c r="A3192"/>
      <c r="B3192"/>
      <c r="C3192"/>
      <c r="D3192"/>
      <c r="E3192"/>
      <c r="F3192"/>
      <c r="G3192"/>
      <c r="H3192"/>
      <c r="I3192"/>
      <c r="J3192"/>
    </row>
    <row r="3193" spans="1:10" ht="15" customHeight="1">
      <c r="A3193"/>
      <c r="B3193"/>
      <c r="C3193"/>
      <c r="D3193"/>
      <c r="E3193"/>
      <c r="F3193"/>
      <c r="G3193"/>
      <c r="H3193"/>
      <c r="I3193"/>
      <c r="J3193"/>
    </row>
    <row r="3194" spans="1:10" ht="15" customHeight="1">
      <c r="A3194"/>
      <c r="B3194"/>
      <c r="C3194"/>
      <c r="D3194"/>
      <c r="E3194"/>
      <c r="F3194"/>
      <c r="G3194"/>
      <c r="H3194"/>
      <c r="I3194"/>
      <c r="J3194"/>
    </row>
    <row r="3195" spans="1:10" ht="15" customHeight="1">
      <c r="A3195"/>
      <c r="B3195"/>
      <c r="C3195"/>
      <c r="D3195"/>
      <c r="E3195"/>
      <c r="F3195"/>
      <c r="G3195"/>
      <c r="H3195"/>
      <c r="I3195"/>
      <c r="J3195"/>
    </row>
    <row r="3196" spans="1:10" ht="15" customHeight="1">
      <c r="A3196"/>
      <c r="B3196"/>
      <c r="C3196"/>
      <c r="D3196"/>
      <c r="E3196"/>
      <c r="F3196"/>
      <c r="G3196"/>
      <c r="H3196"/>
      <c r="I3196"/>
      <c r="J3196"/>
    </row>
    <row r="3197" spans="1:10" ht="15" customHeight="1">
      <c r="A3197"/>
      <c r="B3197"/>
      <c r="C3197"/>
      <c r="D3197"/>
      <c r="E3197"/>
      <c r="F3197"/>
      <c r="G3197"/>
      <c r="H3197"/>
      <c r="I3197"/>
      <c r="J3197"/>
    </row>
    <row r="3198" spans="1:10" ht="15" customHeight="1">
      <c r="A3198"/>
      <c r="B3198"/>
      <c r="C3198"/>
      <c r="D3198"/>
      <c r="E3198"/>
      <c r="F3198"/>
      <c r="G3198"/>
      <c r="H3198"/>
      <c r="I3198"/>
      <c r="J3198"/>
    </row>
    <row r="3199" spans="6:11" ht="15" customHeight="1">
      <c r="F3199"/>
      <c r="G3199"/>
      <c r="H3199"/>
      <c r="I3199"/>
      <c r="J3199"/>
      <c r="K3199"/>
    </row>
    <row r="3200" spans="6:11" ht="15" customHeight="1">
      <c r="F3200"/>
      <c r="G3200"/>
      <c r="H3200"/>
      <c r="I3200"/>
      <c r="J3200"/>
      <c r="K3200"/>
    </row>
    <row r="3201" spans="6:11" ht="15" customHeight="1">
      <c r="F3201"/>
      <c r="G3201"/>
      <c r="H3201"/>
      <c r="I3201"/>
      <c r="J3201"/>
      <c r="K3201"/>
    </row>
    <row r="3202" spans="6:11" ht="15" customHeight="1">
      <c r="F3202"/>
      <c r="G3202"/>
      <c r="H3202"/>
      <c r="I3202"/>
      <c r="J3202"/>
      <c r="K3202"/>
    </row>
    <row r="3203" spans="6:11" ht="15" customHeight="1">
      <c r="F3203"/>
      <c r="G3203"/>
      <c r="H3203"/>
      <c r="I3203"/>
      <c r="J3203"/>
      <c r="K3203"/>
    </row>
    <row r="3204" spans="6:11" ht="15" customHeight="1">
      <c r="F3204"/>
      <c r="G3204"/>
      <c r="H3204"/>
      <c r="I3204"/>
      <c r="J3204"/>
      <c r="K3204"/>
    </row>
    <row r="3205" spans="6:11" ht="15" customHeight="1">
      <c r="F3205"/>
      <c r="G3205"/>
      <c r="H3205"/>
      <c r="I3205"/>
      <c r="J3205"/>
      <c r="K3205"/>
    </row>
    <row r="3206" spans="6:11" ht="15" customHeight="1">
      <c r="F3206"/>
      <c r="G3206"/>
      <c r="H3206"/>
      <c r="I3206"/>
      <c r="J3206"/>
      <c r="K3206"/>
    </row>
    <row r="3207" spans="6:11" ht="15" customHeight="1">
      <c r="F3207"/>
      <c r="G3207"/>
      <c r="H3207"/>
      <c r="I3207"/>
      <c r="J3207"/>
      <c r="K3207"/>
    </row>
    <row r="3208" spans="6:11" ht="15" customHeight="1">
      <c r="F3208"/>
      <c r="G3208"/>
      <c r="H3208"/>
      <c r="I3208"/>
      <c r="J3208"/>
      <c r="K3208"/>
    </row>
    <row r="3209" spans="6:11" ht="15" customHeight="1">
      <c r="F3209"/>
      <c r="G3209"/>
      <c r="H3209"/>
      <c r="I3209"/>
      <c r="J3209"/>
      <c r="K3209"/>
    </row>
    <row r="3210" spans="6:11" ht="15" customHeight="1">
      <c r="F3210"/>
      <c r="G3210"/>
      <c r="H3210"/>
      <c r="I3210"/>
      <c r="J3210"/>
      <c r="K3210"/>
    </row>
    <row r="3211" spans="6:11" ht="15" customHeight="1">
      <c r="F3211"/>
      <c r="G3211"/>
      <c r="H3211"/>
      <c r="I3211"/>
      <c r="J3211"/>
      <c r="K3211"/>
    </row>
    <row r="3212" spans="6:11" ht="15" customHeight="1">
      <c r="F3212"/>
      <c r="G3212"/>
      <c r="H3212"/>
      <c r="I3212"/>
      <c r="J3212"/>
      <c r="K3212"/>
    </row>
    <row r="3213" spans="6:11" ht="15" customHeight="1">
      <c r="F3213"/>
      <c r="G3213"/>
      <c r="H3213"/>
      <c r="I3213"/>
      <c r="J3213"/>
      <c r="K3213"/>
    </row>
    <row r="3214" spans="6:11" ht="15" customHeight="1">
      <c r="F3214"/>
      <c r="G3214"/>
      <c r="H3214"/>
      <c r="I3214"/>
      <c r="J3214"/>
      <c r="K3214"/>
    </row>
    <row r="3215" spans="6:11" ht="15" customHeight="1">
      <c r="F3215"/>
      <c r="G3215"/>
      <c r="H3215"/>
      <c r="I3215"/>
      <c r="J3215"/>
      <c r="K3215"/>
    </row>
    <row r="3216" spans="6:11" ht="15" customHeight="1">
      <c r="F3216"/>
      <c r="G3216"/>
      <c r="H3216"/>
      <c r="I3216"/>
      <c r="J3216"/>
      <c r="K3216"/>
    </row>
    <row r="3217" spans="6:11" ht="15" customHeight="1">
      <c r="F3217"/>
      <c r="G3217"/>
      <c r="H3217"/>
      <c r="I3217"/>
      <c r="J3217"/>
      <c r="K3217"/>
    </row>
    <row r="3218" spans="6:11" ht="15" customHeight="1">
      <c r="F3218"/>
      <c r="G3218"/>
      <c r="H3218"/>
      <c r="I3218"/>
      <c r="J3218"/>
      <c r="K3218"/>
    </row>
    <row r="3219" spans="6:11" ht="15" customHeight="1">
      <c r="F3219"/>
      <c r="G3219"/>
      <c r="H3219"/>
      <c r="I3219"/>
      <c r="J3219"/>
      <c r="K3219"/>
    </row>
    <row r="3220" spans="6:11" ht="15" customHeight="1">
      <c r="F3220"/>
      <c r="G3220"/>
      <c r="H3220"/>
      <c r="I3220"/>
      <c r="J3220"/>
      <c r="K3220"/>
    </row>
    <row r="3221" spans="6:11" ht="15" customHeight="1">
      <c r="F3221"/>
      <c r="G3221"/>
      <c r="H3221"/>
      <c r="I3221"/>
      <c r="J3221"/>
      <c r="K3221"/>
    </row>
    <row r="3222" spans="6:11" ht="15" customHeight="1">
      <c r="F3222"/>
      <c r="G3222"/>
      <c r="H3222"/>
      <c r="I3222"/>
      <c r="J3222"/>
      <c r="K3222"/>
    </row>
  </sheetData>
  <autoFilter ref="A7:K2558"/>
  <mergeCells count="6">
    <mergeCell ref="A1:B1"/>
    <mergeCell ref="A6:B6"/>
    <mergeCell ref="A5:B5"/>
    <mergeCell ref="A4:B4"/>
    <mergeCell ref="A3:F3"/>
    <mergeCell ref="C2:G2"/>
  </mergeCells>
  <hyperlinks>
    <hyperlink ref="B27" r:id="rId1" display="*"/>
    <hyperlink ref="B28" r:id="rId2" display="+"/>
    <hyperlink ref="B68" r:id="rId3" display="+"/>
    <hyperlink ref="B190" r:id="rId4" display="+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Berger</dc:creator>
  <cp:keywords/>
  <dc:description/>
  <cp:lastModifiedBy>Scott Berger</cp:lastModifiedBy>
  <cp:lastPrinted>2003-01-25T04:51:11Z</cp:lastPrinted>
  <dcterms:created xsi:type="dcterms:W3CDTF">2000-07-13T03:37:59Z</dcterms:created>
  <dcterms:modified xsi:type="dcterms:W3CDTF">2004-07-17T16:26:52Z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